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4A114031\Downloads\"/>
    </mc:Choice>
  </mc:AlternateContent>
  <xr:revisionPtr revIDLastSave="0" documentId="8_{426D6174-F1DC-4C41-952D-7CD581F0E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無製程用水平衡圖(113.03版)" sheetId="15" r:id="rId1"/>
    <sheet name="用水回收率及排放率標準" sheetId="18" r:id="rId2"/>
  </sheets>
  <definedNames>
    <definedName name="_xlnm.Print_Area" localSheetId="0">'無製程用水平衡圖(113.03版)'!$A$1:$AI$36</definedName>
  </definedNames>
  <calcPr calcId="191029"/>
</workbook>
</file>

<file path=xl/calcChain.xml><?xml version="1.0" encoding="utf-8"?>
<calcChain xmlns="http://schemas.openxmlformats.org/spreadsheetml/2006/main">
  <c r="Q5" i="15" l="1"/>
  <c r="Q12" i="15"/>
  <c r="G22" i="15" l="1"/>
  <c r="N25" i="15" l="1"/>
  <c r="F10" i="15"/>
  <c r="I20" i="15" l="1"/>
  <c r="K20" i="15"/>
  <c r="U20" i="15" l="1"/>
  <c r="Z7" i="15" l="1"/>
  <c r="N27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黃育德</author>
  </authors>
  <commentList>
    <comment ref="M12" authorId="0" shapeId="0" xr:uid="{00000000-0006-0000-0000-000001000000}">
      <text>
        <r>
          <rPr>
            <sz val="9"/>
            <color indexed="81"/>
            <rFont val="細明體"/>
            <family val="3"/>
            <charset val="136"/>
          </rPr>
          <t>需建置回收設備方可填列</t>
        </r>
        <r>
          <rPr>
            <sz val="9"/>
            <color indexed="81"/>
            <rFont val="Tahoma"/>
            <family val="2"/>
          </rPr>
          <t xml:space="preserve">!!
</t>
        </r>
        <r>
          <rPr>
            <sz val="9"/>
            <color indexed="81"/>
            <rFont val="細明體"/>
            <family val="3"/>
            <charset val="136"/>
          </rPr>
          <t>若僅採旁濾者，僅可計補水量之</t>
        </r>
        <r>
          <rPr>
            <sz val="9"/>
            <color indexed="81"/>
            <rFont val="Tahoma"/>
            <family val="2"/>
          </rPr>
          <t>2%</t>
        </r>
        <r>
          <rPr>
            <sz val="9"/>
            <color indexed="81"/>
            <rFont val="細明體"/>
            <family val="3"/>
            <charset val="136"/>
          </rPr>
          <t>，</t>
        </r>
        <r>
          <rPr>
            <sz val="9"/>
            <color indexed="81"/>
            <rFont val="Tahoma"/>
            <family val="2"/>
          </rPr>
          <t>c6 = f2 x 0.02</t>
        </r>
      </text>
    </comment>
  </commentList>
</comments>
</file>

<file path=xl/sharedStrings.xml><?xml version="1.0" encoding="utf-8"?>
<sst xmlns="http://schemas.openxmlformats.org/spreadsheetml/2006/main" count="140" uniqueCount="119">
  <si>
    <t>民生用水</t>
    <phoneticPr fontId="2" type="noConversion"/>
  </si>
  <si>
    <t>冷卻水塔蒸發量</t>
    <phoneticPr fontId="2" type="noConversion"/>
  </si>
  <si>
    <r>
      <t>排放</t>
    </r>
    <r>
      <rPr>
        <sz val="12"/>
        <rFont val="Arial"/>
        <family val="2"/>
      </rPr>
      <t>(d1)</t>
    </r>
    <phoneticPr fontId="2" type="noConversion"/>
  </si>
  <si>
    <r>
      <t>自來水</t>
    </r>
    <r>
      <rPr>
        <sz val="12"/>
        <rFont val="Arial"/>
        <family val="2"/>
      </rPr>
      <t>(W)</t>
    </r>
  </si>
  <si>
    <t>公共用水</t>
    <phoneticPr fontId="2" type="noConversion"/>
  </si>
  <si>
    <t>D</t>
    <phoneticPr fontId="2" type="noConversion"/>
  </si>
  <si>
    <r>
      <t>註</t>
    </r>
    <r>
      <rPr>
        <sz val="12"/>
        <rFont val="Arial"/>
        <family val="2"/>
      </rPr>
      <t xml:space="preserve"> :</t>
    </r>
    <phoneticPr fontId="2" type="noConversion"/>
  </si>
  <si>
    <t>1.</t>
    <phoneticPr fontId="2" type="noConversion"/>
  </si>
  <si>
    <t xml:space="preserve">       </t>
    <phoneticPr fontId="2" type="noConversion"/>
  </si>
  <si>
    <t>2.</t>
    <phoneticPr fontId="2" type="noConversion"/>
  </si>
  <si>
    <r>
      <t>計算公式已設定好</t>
    </r>
    <r>
      <rPr>
        <sz val="12"/>
        <rFont val="Arial"/>
        <family val="2"/>
      </rPr>
      <t xml:space="preserve">, </t>
    </r>
    <r>
      <rPr>
        <sz val="12"/>
        <rFont val="新細明體"/>
        <family val="1"/>
        <charset val="136"/>
      </rPr>
      <t>在平衡圖用水點直接填數據</t>
    </r>
    <r>
      <rPr>
        <sz val="12"/>
        <rFont val="Arial"/>
        <family val="2"/>
      </rPr>
      <t>,%</t>
    </r>
    <r>
      <rPr>
        <sz val="12"/>
        <rFont val="新細明體"/>
        <family val="1"/>
        <charset val="136"/>
      </rPr>
      <t>會自動演算</t>
    </r>
    <r>
      <rPr>
        <sz val="12"/>
        <rFont val="Arial"/>
        <family val="2"/>
      </rPr>
      <t>.</t>
    </r>
    <phoneticPr fontId="2" type="noConversion"/>
  </si>
  <si>
    <t xml:space="preserve">           </t>
    <phoneticPr fontId="2" type="noConversion"/>
  </si>
  <si>
    <t>3.</t>
    <phoneticPr fontId="2" type="noConversion"/>
  </si>
  <si>
    <t>：代表電腦公式計算</t>
    <phoneticPr fontId="2" type="noConversion"/>
  </si>
  <si>
    <t>*100% =</t>
    <phoneticPr fontId="2" type="noConversion"/>
  </si>
  <si>
    <r>
      <t>冷凝水</t>
    </r>
    <r>
      <rPr>
        <b/>
        <sz val="12"/>
        <color indexed="10"/>
        <rFont val="Arial"/>
        <family val="2"/>
      </rPr>
      <t>(A1)</t>
    </r>
    <phoneticPr fontId="2" type="noConversion"/>
  </si>
  <si>
    <r>
      <t>雨水</t>
    </r>
    <r>
      <rPr>
        <b/>
        <sz val="12"/>
        <color indexed="10"/>
        <rFont val="Arial"/>
        <family val="2"/>
      </rPr>
      <t>(A2)</t>
    </r>
    <phoneticPr fontId="2" type="noConversion"/>
  </si>
  <si>
    <r>
      <t xml:space="preserve"> </t>
    </r>
    <r>
      <rPr>
        <sz val="10"/>
        <rFont val="新細明體"/>
        <family val="1"/>
        <charset val="136"/>
      </rPr>
      <t>英文代碼說明</t>
    </r>
    <r>
      <rPr>
        <sz val="10"/>
        <rFont val="Arial"/>
        <family val="2"/>
      </rPr>
      <t xml:space="preserve"> : </t>
    </r>
    <phoneticPr fontId="2" type="noConversion"/>
  </si>
  <si>
    <t>A1:</t>
    <phoneticPr fontId="2" type="noConversion"/>
  </si>
  <si>
    <t>冷凝水回收</t>
    <phoneticPr fontId="2" type="noConversion"/>
  </si>
  <si>
    <t>A2:</t>
    <phoneticPr fontId="2" type="noConversion"/>
  </si>
  <si>
    <t>雨水回收</t>
    <phoneticPr fontId="2" type="noConversion"/>
  </si>
  <si>
    <t>W :</t>
    <phoneticPr fontId="2" type="noConversion"/>
  </si>
  <si>
    <t>自來水</t>
    <phoneticPr fontId="2" type="noConversion"/>
  </si>
  <si>
    <t>冷卻水塔用水</t>
    <phoneticPr fontId="2" type="noConversion"/>
  </si>
  <si>
    <t>D:</t>
    <phoneticPr fontId="2" type="noConversion"/>
  </si>
  <si>
    <t>總排放廢水</t>
    <phoneticPr fontId="2" type="noConversion"/>
  </si>
  <si>
    <t>d1:</t>
    <phoneticPr fontId="2" type="noConversion"/>
  </si>
  <si>
    <t>民生用水廢水</t>
    <phoneticPr fontId="2" type="noConversion"/>
  </si>
  <si>
    <t>冷卻水塔排水</t>
    <phoneticPr fontId="2" type="noConversion"/>
  </si>
  <si>
    <t>公共用水排水</t>
    <phoneticPr fontId="2" type="noConversion"/>
  </si>
  <si>
    <r>
      <t>廢水排放率</t>
    </r>
    <r>
      <rPr>
        <sz val="12"/>
        <rFont val="Arial"/>
        <family val="2"/>
      </rPr>
      <t>=</t>
    </r>
    <phoneticPr fontId="2" type="noConversion"/>
  </si>
  <si>
    <t>請盡可能利用原圖表示水量數據</t>
    <phoneticPr fontId="2" type="noConversion"/>
  </si>
  <si>
    <t>年</t>
    <phoneticPr fontId="2" type="noConversion"/>
  </si>
  <si>
    <t>月</t>
    <phoneticPr fontId="2" type="noConversion"/>
  </si>
  <si>
    <t>廠商名稱：</t>
    <phoneticPr fontId="2" type="noConversion"/>
  </si>
  <si>
    <t>OOOOOO股份有限公司OOO廠</t>
    <phoneticPr fontId="2" type="noConversion"/>
  </si>
  <si>
    <t>用水地址：</t>
    <phoneticPr fontId="2" type="noConversion"/>
  </si>
  <si>
    <t>OOOOOOOOOOOOOOOOOO</t>
    <phoneticPr fontId="2" type="noConversion"/>
  </si>
  <si>
    <r>
      <t>冷卻水塔</t>
    </r>
    <r>
      <rPr>
        <sz val="12"/>
        <rFont val="Arial"/>
        <family val="2"/>
      </rPr>
      <t xml:space="preserve">       </t>
    </r>
    <phoneticPr fontId="2" type="noConversion"/>
  </si>
  <si>
    <t>(f2)</t>
    <phoneticPr fontId="2" type="noConversion"/>
  </si>
  <si>
    <t>(w2)</t>
    <phoneticPr fontId="2" type="noConversion"/>
  </si>
  <si>
    <t>(F)</t>
    <phoneticPr fontId="2" type="noConversion"/>
  </si>
  <si>
    <t>W+A1+A2+R2</t>
    <phoneticPr fontId="2" type="noConversion"/>
  </si>
  <si>
    <r>
      <t>全廠回收率</t>
    </r>
    <r>
      <rPr>
        <sz val="12"/>
        <rFont val="Arial"/>
        <family val="2"/>
      </rPr>
      <t xml:space="preserve"> =</t>
    </r>
    <phoneticPr fontId="2" type="noConversion"/>
  </si>
  <si>
    <t>：代表輸入數據</t>
    <phoneticPr fontId="2" type="noConversion"/>
  </si>
  <si>
    <t>w2:</t>
    <phoneticPr fontId="2" type="noConversion"/>
  </si>
  <si>
    <t>R1:</t>
    <phoneticPr fontId="2" type="noConversion"/>
  </si>
  <si>
    <t>廠內總二次利用廢水回收</t>
    <phoneticPr fontId="2" type="noConversion"/>
  </si>
  <si>
    <t>r3:</t>
    <phoneticPr fontId="2" type="noConversion"/>
  </si>
  <si>
    <t>R2:</t>
    <phoneticPr fontId="2" type="noConversion"/>
  </si>
  <si>
    <t>冷卻水塔排水回收</t>
    <phoneticPr fontId="2" type="noConversion"/>
  </si>
  <si>
    <t>F :</t>
    <phoneticPr fontId="2" type="noConversion"/>
  </si>
  <si>
    <t>廠內總次級用水</t>
    <phoneticPr fontId="2" type="noConversion"/>
  </si>
  <si>
    <t>f2:</t>
    <phoneticPr fontId="2" type="noConversion"/>
  </si>
  <si>
    <t>民生用自來水量</t>
    <phoneticPr fontId="2" type="noConversion"/>
  </si>
  <si>
    <t>次級用自來水量</t>
    <phoneticPr fontId="2" type="noConversion"/>
  </si>
  <si>
    <t>(w3)</t>
    <phoneticPr fontId="2" type="noConversion"/>
  </si>
  <si>
    <r>
      <t>回收</t>
    </r>
    <r>
      <rPr>
        <b/>
        <sz val="12"/>
        <color rgb="FFFF0000"/>
        <rFont val="Arial Unicode MS"/>
        <family val="2"/>
        <charset val="136"/>
      </rPr>
      <t>(r4)</t>
    </r>
    <phoneticPr fontId="2" type="noConversion"/>
  </si>
  <si>
    <r>
      <t>回收</t>
    </r>
    <r>
      <rPr>
        <b/>
        <sz val="12"/>
        <color rgb="FFFF0000"/>
        <rFont val="Arial"/>
        <family val="2"/>
      </rPr>
      <t>(r3)</t>
    </r>
    <phoneticPr fontId="2" type="noConversion"/>
  </si>
  <si>
    <t>(f3)</t>
    <phoneticPr fontId="2" type="noConversion"/>
  </si>
  <si>
    <t>c6</t>
    <phoneticPr fontId="2" type="noConversion"/>
  </si>
  <si>
    <t>w3:</t>
    <phoneticPr fontId="2" type="noConversion"/>
  </si>
  <si>
    <t>f3:</t>
    <phoneticPr fontId="2" type="noConversion"/>
  </si>
  <si>
    <t>r4:</t>
    <phoneticPr fontId="2" type="noConversion"/>
  </si>
  <si>
    <t>廠內廢水排水回收</t>
    <phoneticPr fontId="2" type="noConversion"/>
  </si>
  <si>
    <t>V1:</t>
    <phoneticPr fontId="2" type="noConversion"/>
  </si>
  <si>
    <t>c6:</t>
    <phoneticPr fontId="2" type="noConversion"/>
  </si>
  <si>
    <t>若平衡圖不適用，請與科管局聯繫確認後，可適度調整版面</t>
    <phoneticPr fontId="2" type="noConversion"/>
  </si>
  <si>
    <r>
      <t>C/T</t>
    </r>
    <r>
      <rPr>
        <sz val="10"/>
        <color rgb="FFFF0000"/>
        <rFont val="細明體"/>
        <family val="3"/>
        <charset val="136"/>
      </rPr>
      <t>排水回收利用</t>
    </r>
    <r>
      <rPr>
        <sz val="10"/>
        <color rgb="FFFF0000"/>
        <rFont val="Arial"/>
        <family val="2"/>
      </rPr>
      <t xml:space="preserve"> (</t>
    </r>
    <r>
      <rPr>
        <sz val="10"/>
        <color rgb="FFFF0000"/>
        <rFont val="細明體"/>
        <family val="3"/>
        <charset val="136"/>
      </rPr>
      <t>需建置旁濾設備</t>
    </r>
    <r>
      <rPr>
        <sz val="10"/>
        <color rgb="FFFF0000"/>
        <rFont val="Arial"/>
        <family val="2"/>
      </rPr>
      <t>,c6 = f2 x 0.02 )</t>
    </r>
    <phoneticPr fontId="2" type="noConversion"/>
  </si>
  <si>
    <t>統計月份：</t>
    <phoneticPr fontId="2" type="noConversion"/>
  </si>
  <si>
    <t>園區別：</t>
    <phoneticPr fontId="2" type="noConversion"/>
  </si>
  <si>
    <r>
      <t>蒸發</t>
    </r>
    <r>
      <rPr>
        <sz val="12"/>
        <rFont val="Arial"/>
        <family val="2"/>
      </rPr>
      <t>(V1)</t>
    </r>
    <phoneticPr fontId="2" type="noConversion"/>
  </si>
  <si>
    <r>
      <t>廠內總二次利用廢水回收</t>
    </r>
    <r>
      <rPr>
        <b/>
        <sz val="12"/>
        <color rgb="FFFF0000"/>
        <rFont val="Arial Unicode MS"/>
        <family val="2"/>
        <charset val="136"/>
      </rPr>
      <t>(R1)</t>
    </r>
    <phoneticPr fontId="2" type="noConversion"/>
  </si>
  <si>
    <t>註：為與有製程版一致，部分代碼會跳過</t>
    <phoneticPr fontId="2" type="noConversion"/>
  </si>
  <si>
    <t>消耗及逸散</t>
    <phoneticPr fontId="2" type="noConversion"/>
  </si>
  <si>
    <r>
      <t>回收</t>
    </r>
    <r>
      <rPr>
        <b/>
        <sz val="12"/>
        <color rgb="FFFF0000"/>
        <rFont val="Arial Unicode MS"/>
        <family val="2"/>
        <charset val="136"/>
      </rPr>
      <t>(c9)</t>
    </r>
    <phoneticPr fontId="2" type="noConversion"/>
  </si>
  <si>
    <t>c9:</t>
    <phoneticPr fontId="2" type="noConversion"/>
  </si>
  <si>
    <t>廠內民生用水回收</t>
    <phoneticPr fontId="2" type="noConversion"/>
  </si>
  <si>
    <t>(R2)</t>
    <phoneticPr fontId="2" type="noConversion"/>
  </si>
  <si>
    <r>
      <t xml:space="preserve"> (</t>
    </r>
    <r>
      <rPr>
        <sz val="10"/>
        <rFont val="細明體"/>
        <family val="3"/>
        <charset val="136"/>
      </rPr>
      <t>如園區中水、再生水</t>
    </r>
    <r>
      <rPr>
        <sz val="10"/>
        <rFont val="Arial"/>
        <family val="2"/>
      </rPr>
      <t>...)</t>
    </r>
    <phoneticPr fontId="2" type="noConversion"/>
  </si>
  <si>
    <t>外部二次利用廢水回收或新興水源使用</t>
    <phoneticPr fontId="2" type="noConversion"/>
  </si>
  <si>
    <t>外部二次利用廢水回收或新興水源使用(如園區中水、外部再生水)</t>
    <phoneticPr fontId="2" type="noConversion"/>
  </si>
  <si>
    <t>消耗及逸散 : 飲用、食用、澆灌、灑掃清潔用水或其他行為造成用水消耗及逸散水</t>
    <phoneticPr fontId="2" type="noConversion"/>
  </si>
  <si>
    <t>A1+A2+c6+R1</t>
    <phoneticPr fontId="2" type="noConversion"/>
  </si>
  <si>
    <t>4.</t>
    <phoneticPr fontId="2" type="noConversion"/>
  </si>
  <si>
    <r>
      <t>總廢水排放量</t>
    </r>
    <r>
      <rPr>
        <sz val="12"/>
        <rFont val="Arial"/>
        <family val="2"/>
      </rPr>
      <t>(D)</t>
    </r>
    <phoneticPr fontId="2" type="noConversion"/>
  </si>
  <si>
    <t>園區別</t>
  </si>
  <si>
    <r>
      <t>排放</t>
    </r>
    <r>
      <rPr>
        <sz val="12"/>
        <rFont val="Arial"/>
        <family val="2"/>
      </rPr>
      <t>(d5-2)</t>
    </r>
    <phoneticPr fontId="2" type="noConversion"/>
  </si>
  <si>
    <r>
      <t>排放</t>
    </r>
    <r>
      <rPr>
        <sz val="12"/>
        <rFont val="Arial"/>
        <family val="2"/>
      </rPr>
      <t>(d5-3)</t>
    </r>
    <phoneticPr fontId="2" type="noConversion"/>
  </si>
  <si>
    <t>d5-2:</t>
    <phoneticPr fontId="2" type="noConversion"/>
  </si>
  <si>
    <t>d5-3:</t>
    <phoneticPr fontId="2" type="noConversion"/>
  </si>
  <si>
    <t>填列數字位數以整數為原則；若有小數位數需求，請於欄位呈現全部位數</t>
    <phoneticPr fontId="2" type="noConversion"/>
  </si>
  <si>
    <t>W+A1+A2+c6+R1+R2-V1</t>
    <phoneticPr fontId="2" type="noConversion"/>
  </si>
  <si>
    <t>製程回收率</t>
  </si>
  <si>
    <t>全廠回收率</t>
    <phoneticPr fontId="2" type="noConversion"/>
  </si>
  <si>
    <t>全廠排放率</t>
  </si>
  <si>
    <t>備註</t>
    <phoneticPr fontId="2" type="noConversion"/>
  </si>
  <si>
    <t>嘉義園區</t>
  </si>
  <si>
    <t>&gt; 85%</t>
    <phoneticPr fontId="2" type="noConversion"/>
  </si>
  <si>
    <t>&gt; 76.3%</t>
    <phoneticPr fontId="2" type="noConversion"/>
  </si>
  <si>
    <t>&lt; 70%</t>
    <phoneticPr fontId="2" type="noConversion"/>
  </si>
  <si>
    <t>121年全廠回收率需達到82%</t>
    <phoneticPr fontId="2" type="noConversion"/>
  </si>
  <si>
    <t>臺南園區</t>
  </si>
  <si>
    <t>&gt; 78%</t>
    <phoneticPr fontId="2" type="noConversion"/>
  </si>
  <si>
    <t>120年全廠回收率需達到82%</t>
    <phoneticPr fontId="2" type="noConversion"/>
  </si>
  <si>
    <t>臺南擴建園區</t>
  </si>
  <si>
    <t>&gt; 75.8%</t>
    <phoneticPr fontId="2" type="noConversion"/>
  </si>
  <si>
    <t>1)120年半導體業製程回收率達86%
2)120年全廠回收率達82%</t>
    <phoneticPr fontId="2" type="noConversion"/>
  </si>
  <si>
    <t>高雄(路竹)園區</t>
    <phoneticPr fontId="2" type="noConversion"/>
  </si>
  <si>
    <t>&gt; 75%</t>
    <phoneticPr fontId="2" type="noConversion"/>
  </si>
  <si>
    <t>-</t>
    <phoneticPr fontId="2" type="noConversion"/>
  </si>
  <si>
    <t>橋頭園區</t>
  </si>
  <si>
    <t>1)全廠回收率：晶圓製造半導體85%、其他一般產業75%
2)120年全廠回收率達82%</t>
    <phoneticPr fontId="2" type="noConversion"/>
  </si>
  <si>
    <t>楠梓園區</t>
    <phoneticPr fontId="2" type="noConversion"/>
  </si>
  <si>
    <t>屏東園區</t>
  </si>
  <si>
    <t>&gt; 76.1%</t>
    <phoneticPr fontId="2" type="noConversion"/>
  </si>
  <si>
    <t>122年全廠回收率需達到82%</t>
    <phoneticPr fontId="2" type="noConversion"/>
  </si>
  <si>
    <r>
      <t xml:space="preserve"> 注意：填寫單位為噸/日、m</t>
    </r>
    <r>
      <rPr>
        <b/>
        <vertAlign val="superscript"/>
        <sz val="11"/>
        <color rgb="FFFF0000"/>
        <rFont val="微軟正黑體"/>
        <family val="2"/>
        <charset val="136"/>
      </rPr>
      <t>3</t>
    </r>
    <r>
      <rPr>
        <b/>
        <sz val="11"/>
        <color rgb="FFFF0000"/>
        <rFont val="微軟正黑體"/>
        <family val="2"/>
        <charset val="136"/>
      </rPr>
      <t>/day、CMD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</si>
</sst>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_);[Red]\(0\)"/>
    <numFmt numFmtId="178" formatCode="0&quot; &quot;;[Red]&quot;(&quot;0&quot;)&quot;"/>
  </numFmts>
  <fonts count="4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name val="新細明體"/>
      <family val="1"/>
      <charset val="136"/>
    </font>
    <font>
      <sz val="12"/>
      <color indexed="10"/>
      <name val="Arial"/>
      <family val="2"/>
    </font>
    <font>
      <sz val="11"/>
      <name val="Arial"/>
      <family val="2"/>
    </font>
    <font>
      <sz val="12"/>
      <name val="新細明體"/>
      <family val="1"/>
      <charset val="136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細明體"/>
      <family val="3"/>
      <charset val="136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10"/>
      <name val="細明體"/>
      <family val="3"/>
      <charset val="136"/>
    </font>
    <font>
      <sz val="12"/>
      <color indexed="10"/>
      <name val="新細明體"/>
      <family val="1"/>
      <charset val="136"/>
    </font>
    <font>
      <sz val="10"/>
      <name val="新細明體"/>
      <family val="1"/>
      <charset val="136"/>
    </font>
    <font>
      <sz val="14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12"/>
      <name val="微軟正黑體"/>
      <family val="2"/>
      <charset val="136"/>
    </font>
    <font>
      <b/>
      <sz val="12"/>
      <color rgb="FFFF0000"/>
      <name val="Arial"/>
      <family val="2"/>
    </font>
    <font>
      <sz val="12"/>
      <color rgb="FFFF0000"/>
      <name val="細明體"/>
      <family val="3"/>
      <charset val="136"/>
    </font>
    <font>
      <b/>
      <sz val="12"/>
      <color rgb="FFFF0000"/>
      <name val="Arial Unicode MS"/>
      <family val="2"/>
      <charset val="136"/>
    </font>
    <font>
      <sz val="12"/>
      <color rgb="FFFF0000"/>
      <name val="新細明體"/>
      <family val="1"/>
      <charset val="136"/>
    </font>
    <font>
      <sz val="10"/>
      <name val="細明體"/>
      <family val="3"/>
      <charset val="136"/>
    </font>
    <font>
      <b/>
      <sz val="12"/>
      <color rgb="FFFF0000"/>
      <name val="新細明體"/>
      <family val="1"/>
      <charset val="136"/>
    </font>
    <font>
      <sz val="10"/>
      <color rgb="FFFF0000"/>
      <name val="細明體"/>
      <family val="3"/>
      <charset val="136"/>
    </font>
    <font>
      <sz val="11"/>
      <name val="細明體"/>
      <family val="3"/>
      <charset val="136"/>
    </font>
    <font>
      <sz val="9"/>
      <name val="細明體"/>
      <family val="3"/>
      <charset val="136"/>
    </font>
    <font>
      <sz val="10"/>
      <color rgb="FFFF0000"/>
      <name val="Arial"/>
      <family val="2"/>
    </font>
    <font>
      <b/>
      <sz val="14"/>
      <name val="微軟正黑體"/>
      <family val="2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name val="細明體"/>
      <family val="3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vertAlign val="superscript"/>
      <sz val="11"/>
      <color rgb="FFFF0000"/>
      <name val="微軟正黑體"/>
      <family val="2"/>
      <charset val="136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5" borderId="9" applyNumberFormat="0" applyFont="0" applyAlignment="0" applyProtection="0">
      <alignment vertical="center"/>
    </xf>
    <xf numFmtId="0" fontId="9" fillId="0" borderId="0"/>
    <xf numFmtId="0" fontId="37" fillId="0" borderId="0" applyNumberFormat="0" applyFont="0" applyBorder="0" applyProtection="0"/>
  </cellStyleXfs>
  <cellXfs count="178">
    <xf numFmtId="0" fontId="0" fillId="0" borderId="0" xfId="0"/>
    <xf numFmtId="177" fontId="3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right" vertical="center"/>
    </xf>
    <xf numFmtId="177" fontId="7" fillId="2" borderId="0" xfId="0" applyNumberFormat="1" applyFont="1" applyFill="1" applyAlignment="1">
      <alignment horizontal="center" vertical="center"/>
    </xf>
    <xf numFmtId="177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177" fontId="4" fillId="4" borderId="0" xfId="0" applyNumberFormat="1" applyFont="1" applyFill="1" applyAlignment="1" applyProtection="1">
      <alignment horizontal="center" vertical="center"/>
      <protection locked="0"/>
    </xf>
    <xf numFmtId="177" fontId="5" fillId="4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/>
    <xf numFmtId="177" fontId="3" fillId="0" borderId="0" xfId="0" applyNumberFormat="1" applyFont="1" applyAlignment="1">
      <alignment vertical="center"/>
    </xf>
    <xf numFmtId="176" fontId="3" fillId="0" borderId="0" xfId="1" applyNumberFormat="1" applyFont="1" applyBorder="1" applyAlignment="1">
      <alignment horizontal="center" vertical="center"/>
    </xf>
    <xf numFmtId="0" fontId="12" fillId="0" borderId="0" xfId="0" applyFont="1"/>
    <xf numFmtId="0" fontId="7" fillId="0" borderId="0" xfId="0" applyFont="1"/>
    <xf numFmtId="177" fontId="16" fillId="0" borderId="0" xfId="0" applyNumberFormat="1" applyFont="1" applyAlignment="1">
      <alignment vertical="center"/>
    </xf>
    <xf numFmtId="177" fontId="17" fillId="0" borderId="0" xfId="0" applyNumberFormat="1" applyFont="1" applyAlignment="1">
      <alignment vertical="center"/>
    </xf>
    <xf numFmtId="177" fontId="11" fillId="0" borderId="4" xfId="0" applyNumberFormat="1" applyFont="1" applyBorder="1" applyAlignment="1">
      <alignment horizontal="center" vertical="center"/>
    </xf>
    <xf numFmtId="177" fontId="18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177" fontId="10" fillId="0" borderId="5" xfId="0" applyNumberFormat="1" applyFont="1" applyBorder="1" applyAlignment="1">
      <alignment horizontal="left" vertical="center"/>
    </xf>
    <xf numFmtId="177" fontId="13" fillId="0" borderId="4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horizontal="left" vertical="center"/>
    </xf>
    <xf numFmtId="177" fontId="14" fillId="0" borderId="5" xfId="0" applyNumberFormat="1" applyFont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177" fontId="20" fillId="0" borderId="0" xfId="0" applyNumberFormat="1" applyFont="1" applyAlignment="1">
      <alignment vertical="center"/>
    </xf>
    <xf numFmtId="177" fontId="0" fillId="0" borderId="0" xfId="0" applyNumberFormat="1" applyAlignment="1">
      <alignment horizontal="left" vertical="center"/>
    </xf>
    <xf numFmtId="0" fontId="19" fillId="0" borderId="0" xfId="0" applyFont="1" applyAlignment="1">
      <alignment vertical="center"/>
    </xf>
    <xf numFmtId="177" fontId="21" fillId="0" borderId="0" xfId="3" applyNumberFormat="1" applyFont="1" applyAlignment="1" applyProtection="1">
      <alignment vertical="center"/>
      <protection locked="0"/>
    </xf>
    <xf numFmtId="177" fontId="21" fillId="0" borderId="0" xfId="3" applyNumberFormat="1" applyFont="1" applyAlignment="1" applyProtection="1">
      <alignment horizontal="left" vertical="center"/>
      <protection locked="0"/>
    </xf>
    <xf numFmtId="177" fontId="4" fillId="0" borderId="0" xfId="0" applyNumberFormat="1" applyFont="1" applyAlignment="1" applyProtection="1">
      <alignment vertical="center"/>
      <protection locked="0"/>
    </xf>
    <xf numFmtId="177" fontId="4" fillId="7" borderId="0" xfId="0" applyNumberFormat="1" applyFont="1" applyFill="1" applyAlignment="1" applyProtection="1">
      <alignment horizontal="center" vertical="center"/>
      <protection locked="0"/>
    </xf>
    <xf numFmtId="177" fontId="4" fillId="4" borderId="0" xfId="0" applyNumberFormat="1" applyFont="1" applyFill="1" applyAlignment="1" applyProtection="1">
      <alignment vertical="center"/>
      <protection locked="0"/>
    </xf>
    <xf numFmtId="0" fontId="4" fillId="0" borderId="0" xfId="0" applyFont="1"/>
    <xf numFmtId="0" fontId="23" fillId="0" borderId="0" xfId="0" applyFont="1"/>
    <xf numFmtId="0" fontId="25" fillId="0" borderId="0" xfId="0" applyFont="1"/>
    <xf numFmtId="0" fontId="3" fillId="7" borderId="0" xfId="0" applyFont="1" applyFill="1"/>
    <xf numFmtId="177" fontId="6" fillId="0" borderId="0" xfId="0" applyNumberFormat="1" applyFont="1" applyAlignment="1">
      <alignment horizontal="left" vertical="center"/>
    </xf>
    <xf numFmtId="177" fontId="27" fillId="0" borderId="0" xfId="0" applyNumberFormat="1" applyFont="1" applyAlignment="1">
      <alignment horizontal="left" vertical="center"/>
    </xf>
    <xf numFmtId="177" fontId="18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77" fontId="10" fillId="0" borderId="5" xfId="0" applyNumberFormat="1" applyFont="1" applyBorder="1" applyAlignment="1">
      <alignment vertical="center"/>
    </xf>
    <xf numFmtId="0" fontId="3" fillId="0" borderId="5" xfId="0" applyFont="1" applyBorder="1"/>
    <xf numFmtId="177" fontId="10" fillId="0" borderId="10" xfId="0" applyNumberFormat="1" applyFont="1" applyBorder="1" applyAlignment="1">
      <alignment horizontal="left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center" vertical="center"/>
    </xf>
    <xf numFmtId="177" fontId="11" fillId="0" borderId="13" xfId="0" applyNumberFormat="1" applyFont="1" applyBorder="1" applyAlignment="1">
      <alignment horizontal="center" vertical="center"/>
    </xf>
    <xf numFmtId="177" fontId="18" fillId="0" borderId="14" xfId="0" applyNumberFormat="1" applyFont="1" applyBorder="1" applyAlignment="1">
      <alignment horizontal="left" vertical="center"/>
    </xf>
    <xf numFmtId="177" fontId="10" fillId="0" borderId="14" xfId="0" applyNumberFormat="1" applyFont="1" applyBorder="1" applyAlignment="1">
      <alignment horizontal="left" vertical="center"/>
    </xf>
    <xf numFmtId="177" fontId="10" fillId="0" borderId="15" xfId="0" applyNumberFormat="1" applyFont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0" fontId="4" fillId="6" borderId="0" xfId="0" applyFont="1" applyFill="1" applyAlignment="1">
      <alignment horizontal="center" vertical="center"/>
    </xf>
    <xf numFmtId="0" fontId="29" fillId="0" borderId="0" xfId="0" applyFont="1"/>
    <xf numFmtId="0" fontId="15" fillId="0" borderId="0" xfId="0" applyFont="1" applyAlignment="1">
      <alignment vertical="center"/>
    </xf>
    <xf numFmtId="0" fontId="3" fillId="0" borderId="4" xfId="0" applyFont="1" applyBorder="1"/>
    <xf numFmtId="0" fontId="30" fillId="0" borderId="0" xfId="0" applyFont="1" applyAlignment="1">
      <alignment horizontal="left" vertical="center" wrapText="1"/>
    </xf>
    <xf numFmtId="177" fontId="32" fillId="0" borderId="0" xfId="3" applyNumberFormat="1" applyFont="1" applyAlignment="1" applyProtection="1">
      <alignment vertical="center"/>
      <protection locked="0"/>
    </xf>
    <xf numFmtId="177" fontId="32" fillId="0" borderId="0" xfId="3" applyNumberFormat="1" applyFont="1" applyAlignment="1" applyProtection="1">
      <alignment horizontal="center" vertical="center"/>
      <protection locked="0"/>
    </xf>
    <xf numFmtId="177" fontId="32" fillId="6" borderId="0" xfId="3" applyNumberFormat="1" applyFont="1" applyFill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49" fontId="3" fillId="0" borderId="0" xfId="0" quotePrefix="1" applyNumberFormat="1" applyFont="1" applyAlignment="1">
      <alignment horizontal="right" vertical="center"/>
    </xf>
    <xf numFmtId="0" fontId="35" fillId="0" borderId="0" xfId="0" applyFont="1"/>
    <xf numFmtId="0" fontId="36" fillId="8" borderId="18" xfId="0" applyFont="1" applyFill="1" applyBorder="1" applyAlignment="1">
      <alignment horizontal="center" vertical="center"/>
    </xf>
    <xf numFmtId="0" fontId="36" fillId="9" borderId="18" xfId="0" applyFont="1" applyFill="1" applyBorder="1" applyAlignment="1">
      <alignment horizontal="center" vertical="center" wrapText="1"/>
    </xf>
    <xf numFmtId="9" fontId="36" fillId="9" borderId="18" xfId="0" applyNumberFormat="1" applyFont="1" applyFill="1" applyBorder="1" applyAlignment="1">
      <alignment horizontal="center" vertical="center"/>
    </xf>
    <xf numFmtId="0" fontId="36" fillId="9" borderId="18" xfId="0" applyFont="1" applyFill="1" applyBorder="1" applyAlignment="1">
      <alignment horizontal="center" vertical="center"/>
    </xf>
    <xf numFmtId="0" fontId="38" fillId="9" borderId="18" xfId="0" applyFont="1" applyFill="1" applyBorder="1" applyAlignment="1">
      <alignment vertical="center" wrapText="1"/>
    </xf>
    <xf numFmtId="0" fontId="36" fillId="8" borderId="18" xfId="0" applyFont="1" applyFill="1" applyBorder="1" applyAlignment="1">
      <alignment horizontal="center" vertical="center" wrapText="1"/>
    </xf>
    <xf numFmtId="9" fontId="36" fillId="8" borderId="18" xfId="0" applyNumberFormat="1" applyFont="1" applyFill="1" applyBorder="1" applyAlignment="1">
      <alignment horizontal="center" vertical="center"/>
    </xf>
    <xf numFmtId="0" fontId="38" fillId="8" borderId="18" xfId="0" applyFont="1" applyFill="1" applyBorder="1" applyAlignment="1">
      <alignment vertical="center"/>
    </xf>
    <xf numFmtId="0" fontId="36" fillId="10" borderId="18" xfId="0" applyFont="1" applyFill="1" applyBorder="1" applyAlignment="1">
      <alignment horizontal="center" vertical="center" wrapText="1"/>
    </xf>
    <xf numFmtId="9" fontId="36" fillId="10" borderId="18" xfId="0" applyNumberFormat="1" applyFont="1" applyFill="1" applyBorder="1" applyAlignment="1">
      <alignment horizontal="center" vertical="center"/>
    </xf>
    <xf numFmtId="0" fontId="36" fillId="10" borderId="18" xfId="0" applyFont="1" applyFill="1" applyBorder="1" applyAlignment="1">
      <alignment horizontal="center" vertical="center"/>
    </xf>
    <xf numFmtId="0" fontId="38" fillId="10" borderId="18" xfId="0" applyFont="1" applyFill="1" applyBorder="1" applyAlignment="1">
      <alignment horizontal="left" vertical="center" wrapText="1"/>
    </xf>
    <xf numFmtId="0" fontId="36" fillId="11" borderId="18" xfId="0" applyFont="1" applyFill="1" applyBorder="1" applyAlignment="1">
      <alignment horizontal="center" vertical="center" wrapText="1"/>
    </xf>
    <xf numFmtId="9" fontId="36" fillId="11" borderId="18" xfId="0" applyNumberFormat="1" applyFont="1" applyFill="1" applyBorder="1" applyAlignment="1">
      <alignment horizontal="center" vertical="center"/>
    </xf>
    <xf numFmtId="0" fontId="36" fillId="11" borderId="18" xfId="0" applyFont="1" applyFill="1" applyBorder="1" applyAlignment="1">
      <alignment horizontal="center" vertical="center"/>
    </xf>
    <xf numFmtId="0" fontId="36" fillId="12" borderId="18" xfId="0" applyFont="1" applyFill="1" applyBorder="1" applyAlignment="1">
      <alignment horizontal="center" vertical="center" wrapText="1"/>
    </xf>
    <xf numFmtId="9" fontId="36" fillId="12" borderId="18" xfId="0" applyNumberFormat="1" applyFont="1" applyFill="1" applyBorder="1" applyAlignment="1">
      <alignment horizontal="center" vertical="center"/>
    </xf>
    <xf numFmtId="0" fontId="36" fillId="12" borderId="18" xfId="0" applyFont="1" applyFill="1" applyBorder="1" applyAlignment="1">
      <alignment horizontal="center" vertical="center"/>
    </xf>
    <xf numFmtId="0" fontId="38" fillId="12" borderId="18" xfId="0" applyFont="1" applyFill="1" applyBorder="1" applyAlignment="1">
      <alignment horizontal="left" vertical="center" wrapText="1"/>
    </xf>
    <xf numFmtId="0" fontId="36" fillId="13" borderId="18" xfId="0" applyFont="1" applyFill="1" applyBorder="1" applyAlignment="1">
      <alignment horizontal="center" vertical="center" wrapText="1"/>
    </xf>
    <xf numFmtId="9" fontId="36" fillId="13" borderId="18" xfId="0" applyNumberFormat="1" applyFont="1" applyFill="1" applyBorder="1" applyAlignment="1">
      <alignment horizontal="center" vertical="center"/>
    </xf>
    <xf numFmtId="0" fontId="36" fillId="13" borderId="18" xfId="0" applyFont="1" applyFill="1" applyBorder="1" applyAlignment="1">
      <alignment horizontal="center" vertical="center"/>
    </xf>
    <xf numFmtId="0" fontId="36" fillId="14" borderId="18" xfId="0" applyFont="1" applyFill="1" applyBorder="1" applyAlignment="1">
      <alignment horizontal="center" vertical="center" wrapText="1"/>
    </xf>
    <xf numFmtId="9" fontId="36" fillId="14" borderId="18" xfId="0" applyNumberFormat="1" applyFont="1" applyFill="1" applyBorder="1" applyAlignment="1">
      <alignment horizontal="center" vertical="center"/>
    </xf>
    <xf numFmtId="0" fontId="36" fillId="14" borderId="18" xfId="0" applyFont="1" applyFill="1" applyBorder="1" applyAlignment="1">
      <alignment horizontal="center" vertical="center"/>
    </xf>
    <xf numFmtId="0" fontId="38" fillId="14" borderId="18" xfId="0" applyFont="1" applyFill="1" applyBorder="1" applyAlignment="1">
      <alignment vertical="center"/>
    </xf>
    <xf numFmtId="178" fontId="36" fillId="8" borderId="18" xfId="4" applyNumberFormat="1" applyFont="1" applyFill="1" applyBorder="1" applyAlignment="1" applyProtection="1">
      <alignment horizontal="center" vertical="center"/>
      <protection locked="0"/>
    </xf>
    <xf numFmtId="177" fontId="39" fillId="0" borderId="0" xfId="3" applyNumberFormat="1" applyFont="1" applyAlignment="1" applyProtection="1">
      <alignment vertical="center"/>
      <protection locked="0"/>
    </xf>
    <xf numFmtId="177" fontId="17" fillId="0" borderId="0" xfId="0" applyNumberFormat="1" applyFont="1" applyAlignment="1">
      <alignment horizontal="left" vertical="center" wrapText="1"/>
    </xf>
    <xf numFmtId="177" fontId="12" fillId="0" borderId="0" xfId="0" applyNumberFormat="1" applyFont="1" applyAlignment="1">
      <alignment horizontal="left" vertical="top" wrapText="1"/>
    </xf>
    <xf numFmtId="177" fontId="12" fillId="0" borderId="5" xfId="0" applyNumberFormat="1" applyFont="1" applyBorder="1" applyAlignment="1">
      <alignment horizontal="left" vertical="top" wrapText="1"/>
    </xf>
    <xf numFmtId="177" fontId="12" fillId="0" borderId="14" xfId="0" applyNumberFormat="1" applyFont="1" applyBorder="1" applyAlignment="1">
      <alignment horizontal="left" vertical="top" wrapText="1"/>
    </xf>
    <xf numFmtId="177" fontId="12" fillId="0" borderId="15" xfId="0" applyNumberFormat="1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center" wrapText="1"/>
    </xf>
    <xf numFmtId="177" fontId="18" fillId="0" borderId="4" xfId="0" applyNumberFormat="1" applyFont="1" applyBorder="1" applyAlignment="1">
      <alignment horizontal="left" vertical="center" wrapText="1"/>
    </xf>
    <xf numFmtId="177" fontId="18" fillId="0" borderId="0" xfId="0" applyNumberFormat="1" applyFont="1" applyAlignment="1">
      <alignment horizontal="left" vertical="center" wrapText="1"/>
    </xf>
    <xf numFmtId="177" fontId="18" fillId="0" borderId="5" xfId="0" applyNumberFormat="1" applyFont="1" applyBorder="1" applyAlignment="1">
      <alignment horizontal="left" vertical="center" wrapText="1"/>
    </xf>
    <xf numFmtId="177" fontId="18" fillId="0" borderId="8" xfId="0" applyNumberFormat="1" applyFont="1" applyBorder="1" applyAlignment="1">
      <alignment horizontal="left" vertical="center" wrapText="1"/>
    </xf>
    <xf numFmtId="177" fontId="18" fillId="0" borderId="6" xfId="0" applyNumberFormat="1" applyFont="1" applyBorder="1" applyAlignment="1">
      <alignment horizontal="left" vertical="center" wrapText="1"/>
    </xf>
    <xf numFmtId="177" fontId="18" fillId="0" borderId="7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4" fillId="7" borderId="0" xfId="0" applyFont="1" applyFill="1" applyAlignment="1">
      <alignment horizontal="center"/>
    </xf>
    <xf numFmtId="177" fontId="4" fillId="7" borderId="0" xfId="0" applyNumberFormat="1" applyFont="1" applyFill="1" applyAlignment="1" applyProtection="1">
      <alignment horizontal="center" vertical="center"/>
      <protection locked="0"/>
    </xf>
    <xf numFmtId="177" fontId="5" fillId="2" borderId="0" xfId="0" applyNumberFormat="1" applyFont="1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177" fontId="3" fillId="0" borderId="0" xfId="0" applyNumberFormat="1" applyFont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7" fontId="5" fillId="7" borderId="0" xfId="0" applyNumberFormat="1" applyFont="1" applyFill="1" applyAlignment="1" applyProtection="1">
      <alignment horizontal="center" vertical="center"/>
      <protection locked="0"/>
    </xf>
    <xf numFmtId="0" fontId="31" fillId="0" borderId="16" xfId="0" applyFont="1" applyBorder="1" applyAlignment="1">
      <alignment horizontal="left" vertical="top" wrapText="1"/>
    </xf>
    <xf numFmtId="0" fontId="31" fillId="0" borderId="17" xfId="0" applyFont="1" applyBorder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1" fillId="0" borderId="5" xfId="0" applyFont="1" applyBorder="1" applyAlignment="1">
      <alignment horizontal="left" vertical="top" wrapText="1"/>
    </xf>
    <xf numFmtId="177" fontId="32" fillId="6" borderId="0" xfId="3" applyNumberFormat="1" applyFont="1" applyFill="1" applyAlignment="1" applyProtection="1">
      <alignment horizontal="center" vertical="center"/>
      <protection locked="0"/>
    </xf>
    <xf numFmtId="177" fontId="3" fillId="7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4" fillId="6" borderId="0" xfId="0" applyFont="1" applyFill="1" applyAlignment="1">
      <alignment horizontal="center"/>
    </xf>
    <xf numFmtId="177" fontId="5" fillId="0" borderId="0" xfId="0" applyNumberFormat="1" applyFont="1" applyAlignment="1" applyProtection="1">
      <alignment horizontal="center" vertical="center"/>
      <protection locked="0"/>
    </xf>
    <xf numFmtId="177" fontId="4" fillId="6" borderId="0" xfId="0" applyNumberFormat="1" applyFont="1" applyFill="1" applyAlignment="1" applyProtection="1">
      <alignment horizontal="center" vertical="center"/>
      <protection locked="0"/>
    </xf>
    <xf numFmtId="177" fontId="4" fillId="3" borderId="0" xfId="0" applyNumberFormat="1" applyFont="1" applyFill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/>
    </xf>
    <xf numFmtId="177" fontId="32" fillId="0" borderId="0" xfId="3" applyNumberFormat="1" applyFont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177" fontId="32" fillId="6" borderId="0" xfId="3" applyNumberFormat="1" applyFont="1" applyFill="1" applyAlignment="1" applyProtection="1">
      <alignment horizontal="left" vertical="center"/>
      <protection locked="0"/>
    </xf>
    <xf numFmtId="177" fontId="15" fillId="0" borderId="0" xfId="0" applyNumberFormat="1" applyFont="1" applyAlignment="1">
      <alignment horizontal="left" vertical="center" wrapText="1"/>
    </xf>
    <xf numFmtId="177" fontId="20" fillId="0" borderId="0" xfId="0" applyNumberFormat="1" applyFont="1" applyAlignment="1">
      <alignment horizontal="left" vertical="center" wrapText="1"/>
    </xf>
    <xf numFmtId="177" fontId="32" fillId="0" borderId="0" xfId="3" applyNumberFormat="1" applyFont="1" applyAlignment="1" applyProtection="1">
      <alignment horizontal="right" vertical="center"/>
      <protection locked="0"/>
    </xf>
    <xf numFmtId="177" fontId="4" fillId="2" borderId="0" xfId="0" applyNumberFormat="1" applyFont="1" applyFill="1" applyAlignment="1" applyProtection="1">
      <alignment horizontal="center" vertical="center"/>
      <protection locked="0"/>
    </xf>
    <xf numFmtId="177" fontId="4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5">
    <cellStyle name="一般" xfId="0" builtinId="0"/>
    <cellStyle name="一般_用水平衡圖(R8)版" xfId="3" xr:uid="{00000000-0005-0000-0000-000001000000}"/>
    <cellStyle name="一般_用水平衡圖(R8)版 2" xfId="4" xr:uid="{E864560D-FCCD-4C5D-B081-2129347A8DCF}"/>
    <cellStyle name="百分比" xfId="1" builtinId="5"/>
    <cellStyle name="備註" xfId="2" builtinId="10" hidden="1"/>
  </cellStyles>
  <dxfs count="0"/>
  <tableStyles count="0" defaultTableStyle="TableStyleMedium9" defaultPivotStyle="PivotStyleLight16"/>
  <colors>
    <mruColors>
      <color rgb="FFCCFFCC"/>
      <color rgb="FFFF99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7</xdr:row>
      <xdr:rowOff>7620</xdr:rowOff>
    </xdr:from>
    <xdr:to>
      <xdr:col>28</xdr:col>
      <xdr:colOff>0</xdr:colOff>
      <xdr:row>7</xdr:row>
      <xdr:rowOff>7620</xdr:rowOff>
    </xdr:to>
    <xdr:sp macro="" textlink="">
      <xdr:nvSpPr>
        <xdr:cNvPr id="16859" name="Line 13">
          <a:extLst>
            <a:ext uri="{FF2B5EF4-FFF2-40B4-BE49-F238E27FC236}">
              <a16:creationId xmlns:a16="http://schemas.microsoft.com/office/drawing/2014/main" id="{00000000-0008-0000-0000-0000DB410000}"/>
            </a:ext>
          </a:extLst>
        </xdr:cNvPr>
        <xdr:cNvSpPr>
          <a:spLocks noChangeShapeType="1"/>
        </xdr:cNvSpPr>
      </xdr:nvSpPr>
      <xdr:spPr bwMode="auto">
        <a:xfrm>
          <a:off x="4312920" y="1082040"/>
          <a:ext cx="2674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22860</xdr:colOff>
      <xdr:row>14</xdr:row>
      <xdr:rowOff>0</xdr:rowOff>
    </xdr:from>
    <xdr:to>
      <xdr:col>23</xdr:col>
      <xdr:colOff>0</xdr:colOff>
      <xdr:row>14</xdr:row>
      <xdr:rowOff>0</xdr:rowOff>
    </xdr:to>
    <xdr:sp macro="" textlink="">
      <xdr:nvSpPr>
        <xdr:cNvPr id="16860" name="Line 16">
          <a:extLst>
            <a:ext uri="{FF2B5EF4-FFF2-40B4-BE49-F238E27FC236}">
              <a16:creationId xmlns:a16="http://schemas.microsoft.com/office/drawing/2014/main" id="{00000000-0008-0000-0000-0000DC410000}"/>
            </a:ext>
          </a:extLst>
        </xdr:cNvPr>
        <xdr:cNvSpPr>
          <a:spLocks noChangeShapeType="1"/>
        </xdr:cNvSpPr>
      </xdr:nvSpPr>
      <xdr:spPr bwMode="auto">
        <a:xfrm>
          <a:off x="4335780" y="2522220"/>
          <a:ext cx="11658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73062</xdr:colOff>
      <xdr:row>4</xdr:row>
      <xdr:rowOff>242048</xdr:rowOff>
    </xdr:from>
    <xdr:to>
      <xdr:col>17</xdr:col>
      <xdr:colOff>73062</xdr:colOff>
      <xdr:row>5</xdr:row>
      <xdr:rowOff>268942</xdr:rowOff>
    </xdr:to>
    <xdr:sp macro="" textlink="">
      <xdr:nvSpPr>
        <xdr:cNvPr id="16861" name="Line 20">
          <a:extLst>
            <a:ext uri="{FF2B5EF4-FFF2-40B4-BE49-F238E27FC236}">
              <a16:creationId xmlns:a16="http://schemas.microsoft.com/office/drawing/2014/main" id="{00000000-0008-0000-0000-0000DD410000}"/>
            </a:ext>
          </a:extLst>
        </xdr:cNvPr>
        <xdr:cNvSpPr>
          <a:spLocks noChangeShapeType="1"/>
        </xdr:cNvSpPr>
      </xdr:nvSpPr>
      <xdr:spPr bwMode="auto">
        <a:xfrm flipV="1">
          <a:off x="4349227" y="699248"/>
          <a:ext cx="0" cy="2779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71718</xdr:colOff>
      <xdr:row>12</xdr:row>
      <xdr:rowOff>0</xdr:rowOff>
    </xdr:from>
    <xdr:to>
      <xdr:col>17</xdr:col>
      <xdr:colOff>71718</xdr:colOff>
      <xdr:row>13</xdr:row>
      <xdr:rowOff>0</xdr:rowOff>
    </xdr:to>
    <xdr:sp macro="" textlink="">
      <xdr:nvSpPr>
        <xdr:cNvPr id="16862" name="Line 21">
          <a:extLst>
            <a:ext uri="{FF2B5EF4-FFF2-40B4-BE49-F238E27FC236}">
              <a16:creationId xmlns:a16="http://schemas.microsoft.com/office/drawing/2014/main" id="{00000000-0008-0000-0000-0000DE410000}"/>
            </a:ext>
          </a:extLst>
        </xdr:cNvPr>
        <xdr:cNvSpPr>
          <a:spLocks noChangeShapeType="1"/>
        </xdr:cNvSpPr>
      </xdr:nvSpPr>
      <xdr:spPr bwMode="auto">
        <a:xfrm flipV="1">
          <a:off x="4347883" y="2223247"/>
          <a:ext cx="0" cy="21515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7</xdr:row>
      <xdr:rowOff>7620</xdr:rowOff>
    </xdr:from>
    <xdr:to>
      <xdr:col>14</xdr:col>
      <xdr:colOff>7620</xdr:colOff>
      <xdr:row>7</xdr:row>
      <xdr:rowOff>7620</xdr:rowOff>
    </xdr:to>
    <xdr:sp macro="" textlink="">
      <xdr:nvSpPr>
        <xdr:cNvPr id="16863" name="Line 23">
          <a:extLst>
            <a:ext uri="{FF2B5EF4-FFF2-40B4-BE49-F238E27FC236}">
              <a16:creationId xmlns:a16="http://schemas.microsoft.com/office/drawing/2014/main" id="{00000000-0008-0000-0000-0000DF410000}"/>
            </a:ext>
          </a:extLst>
        </xdr:cNvPr>
        <xdr:cNvSpPr>
          <a:spLocks noChangeShapeType="1"/>
        </xdr:cNvSpPr>
      </xdr:nvSpPr>
      <xdr:spPr bwMode="auto">
        <a:xfrm flipV="1">
          <a:off x="762000" y="1203960"/>
          <a:ext cx="2918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23</xdr:col>
      <xdr:colOff>7620</xdr:colOff>
      <xdr:row>7</xdr:row>
      <xdr:rowOff>0</xdr:rowOff>
    </xdr:from>
    <xdr:to>
      <xdr:col>23</xdr:col>
      <xdr:colOff>7620</xdr:colOff>
      <xdr:row>20</xdr:row>
      <xdr:rowOff>7620</xdr:rowOff>
    </xdr:to>
    <xdr:sp macro="" textlink="">
      <xdr:nvSpPr>
        <xdr:cNvPr id="16866" name="Line 27">
          <a:extLst>
            <a:ext uri="{FF2B5EF4-FFF2-40B4-BE49-F238E27FC236}">
              <a16:creationId xmlns:a16="http://schemas.microsoft.com/office/drawing/2014/main" id="{00000000-0008-0000-0000-0000E2410000}"/>
            </a:ext>
          </a:extLst>
        </xdr:cNvPr>
        <xdr:cNvSpPr>
          <a:spLocks noChangeShapeType="1"/>
        </xdr:cNvSpPr>
      </xdr:nvSpPr>
      <xdr:spPr bwMode="auto">
        <a:xfrm flipV="1">
          <a:off x="5509260" y="1074420"/>
          <a:ext cx="0" cy="2727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23</xdr:col>
      <xdr:colOff>22860</xdr:colOff>
      <xdr:row>20</xdr:row>
      <xdr:rowOff>0</xdr:rowOff>
    </xdr:to>
    <xdr:sp macro="" textlink="">
      <xdr:nvSpPr>
        <xdr:cNvPr id="16867" name="Line 28">
          <a:extLst>
            <a:ext uri="{FF2B5EF4-FFF2-40B4-BE49-F238E27FC236}">
              <a16:creationId xmlns:a16="http://schemas.microsoft.com/office/drawing/2014/main" id="{00000000-0008-0000-0000-0000E3410000}"/>
            </a:ext>
          </a:extLst>
        </xdr:cNvPr>
        <xdr:cNvSpPr>
          <a:spLocks noChangeShapeType="1"/>
        </xdr:cNvSpPr>
      </xdr:nvSpPr>
      <xdr:spPr bwMode="auto">
        <a:xfrm>
          <a:off x="4312920" y="3794760"/>
          <a:ext cx="1211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62753</xdr:colOff>
      <xdr:row>17</xdr:row>
      <xdr:rowOff>197223</xdr:rowOff>
    </xdr:from>
    <xdr:to>
      <xdr:col>17</xdr:col>
      <xdr:colOff>62753</xdr:colOff>
      <xdr:row>18</xdr:row>
      <xdr:rowOff>206188</xdr:rowOff>
    </xdr:to>
    <xdr:sp macro="" textlink="">
      <xdr:nvSpPr>
        <xdr:cNvPr id="16868" name="Line 32">
          <a:extLst>
            <a:ext uri="{FF2B5EF4-FFF2-40B4-BE49-F238E27FC236}">
              <a16:creationId xmlns:a16="http://schemas.microsoft.com/office/drawing/2014/main" id="{00000000-0008-0000-0000-0000E4410000}"/>
            </a:ext>
          </a:extLst>
        </xdr:cNvPr>
        <xdr:cNvSpPr>
          <a:spLocks noChangeShapeType="1"/>
        </xdr:cNvSpPr>
      </xdr:nvSpPr>
      <xdr:spPr bwMode="auto">
        <a:xfrm flipV="1">
          <a:off x="4338918" y="3487270"/>
          <a:ext cx="0" cy="21515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27</xdr:row>
      <xdr:rowOff>7620</xdr:rowOff>
    </xdr:from>
    <xdr:to>
      <xdr:col>9</xdr:col>
      <xdr:colOff>251460</xdr:colOff>
      <xdr:row>27</xdr:row>
      <xdr:rowOff>7620</xdr:rowOff>
    </xdr:to>
    <xdr:sp macro="" textlink="">
      <xdr:nvSpPr>
        <xdr:cNvPr id="16869" name="Line 33">
          <a:extLst>
            <a:ext uri="{FF2B5EF4-FFF2-40B4-BE49-F238E27FC236}">
              <a16:creationId xmlns:a16="http://schemas.microsoft.com/office/drawing/2014/main" id="{00000000-0008-0000-0000-0000E5410000}"/>
            </a:ext>
          </a:extLst>
        </xdr:cNvPr>
        <xdr:cNvSpPr>
          <a:spLocks noChangeShapeType="1"/>
        </xdr:cNvSpPr>
      </xdr:nvSpPr>
      <xdr:spPr bwMode="auto">
        <a:xfrm flipV="1">
          <a:off x="899160" y="4823460"/>
          <a:ext cx="1729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25</xdr:row>
      <xdr:rowOff>0</xdr:rowOff>
    </xdr:from>
    <xdr:to>
      <xdr:col>9</xdr:col>
      <xdr:colOff>251460</xdr:colOff>
      <xdr:row>25</xdr:row>
      <xdr:rowOff>0</xdr:rowOff>
    </xdr:to>
    <xdr:sp macro="" textlink="">
      <xdr:nvSpPr>
        <xdr:cNvPr id="16870" name="Line 47">
          <a:extLst>
            <a:ext uri="{FF2B5EF4-FFF2-40B4-BE49-F238E27FC236}">
              <a16:creationId xmlns:a16="http://schemas.microsoft.com/office/drawing/2014/main" id="{00000000-0008-0000-0000-0000E6410000}"/>
            </a:ext>
          </a:extLst>
        </xdr:cNvPr>
        <xdr:cNvSpPr>
          <a:spLocks noChangeShapeType="1"/>
        </xdr:cNvSpPr>
      </xdr:nvSpPr>
      <xdr:spPr bwMode="auto">
        <a:xfrm>
          <a:off x="899160" y="4404360"/>
          <a:ext cx="1729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7620</xdr:rowOff>
    </xdr:from>
    <xdr:to>
      <xdr:col>14</xdr:col>
      <xdr:colOff>0</xdr:colOff>
      <xdr:row>20</xdr:row>
      <xdr:rowOff>11722</xdr:rowOff>
    </xdr:to>
    <xdr:sp macro="" textlink="">
      <xdr:nvSpPr>
        <xdr:cNvPr id="2" name="手繪多邊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992923" y="1203374"/>
          <a:ext cx="1705708" cy="2706271"/>
        </a:xfrm>
        <a:custGeom>
          <a:avLst/>
          <a:gdLst>
            <a:gd name="connsiteX0" fmla="*/ 0 w 1577340"/>
            <a:gd name="connsiteY0" fmla="*/ 0 h 1493520"/>
            <a:gd name="connsiteX1" fmla="*/ 0 w 1577340"/>
            <a:gd name="connsiteY1" fmla="*/ 1493520 h 1493520"/>
            <a:gd name="connsiteX2" fmla="*/ 1577340 w 1577340"/>
            <a:gd name="connsiteY2" fmla="*/ 1493520 h 14935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77340" h="1493520">
              <a:moveTo>
                <a:pt x="0" y="0"/>
              </a:moveTo>
              <a:lnTo>
                <a:pt x="0" y="1493520"/>
              </a:lnTo>
              <a:lnTo>
                <a:pt x="1577340" y="149352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9</xdr:col>
      <xdr:colOff>121920</xdr:colOff>
      <xdr:row>13</xdr:row>
      <xdr:rowOff>205739</xdr:rowOff>
    </xdr:from>
    <xdr:to>
      <xdr:col>14</xdr:col>
      <xdr:colOff>2344</xdr:colOff>
      <xdr:row>20</xdr:row>
      <xdr:rowOff>11722</xdr:rowOff>
    </xdr:to>
    <xdr:sp macro="" textlink="">
      <xdr:nvSpPr>
        <xdr:cNvPr id="21" name="手繪多邊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 flipV="1">
          <a:off x="2781300" y="2636519"/>
          <a:ext cx="977704" cy="1284263"/>
        </a:xfrm>
        <a:custGeom>
          <a:avLst/>
          <a:gdLst>
            <a:gd name="connsiteX0" fmla="*/ 0 w 1577340"/>
            <a:gd name="connsiteY0" fmla="*/ 0 h 1493520"/>
            <a:gd name="connsiteX1" fmla="*/ 0 w 1577340"/>
            <a:gd name="connsiteY1" fmla="*/ 1493520 h 1493520"/>
            <a:gd name="connsiteX2" fmla="*/ 1577340 w 1577340"/>
            <a:gd name="connsiteY2" fmla="*/ 1493520 h 14935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77340" h="1493520">
              <a:moveTo>
                <a:pt x="0" y="0"/>
              </a:moveTo>
              <a:lnTo>
                <a:pt x="0" y="1493520"/>
              </a:lnTo>
              <a:lnTo>
                <a:pt x="1577340" y="149352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287214</xdr:colOff>
      <xdr:row>12</xdr:row>
      <xdr:rowOff>11723</xdr:rowOff>
    </xdr:from>
    <xdr:to>
      <xdr:col>6</xdr:col>
      <xdr:colOff>269630</xdr:colOff>
      <xdr:row>12</xdr:row>
      <xdr:rowOff>11723</xdr:rowOff>
    </xdr:to>
    <xdr:cxnSp macro="">
      <xdr:nvCxnSpPr>
        <xdr:cNvPr id="4" name="直線單箭頭接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785445" y="2227385"/>
          <a:ext cx="117817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0</xdr:colOff>
      <xdr:row>14</xdr:row>
      <xdr:rowOff>17584</xdr:rowOff>
    </xdr:from>
    <xdr:to>
      <xdr:col>6</xdr:col>
      <xdr:colOff>281354</xdr:colOff>
      <xdr:row>14</xdr:row>
      <xdr:rowOff>17584</xdr:rowOff>
    </xdr:to>
    <xdr:cxnSp macro="">
      <xdr:nvCxnSpPr>
        <xdr:cNvPr id="24" name="直線單箭頭接點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797169" y="2643553"/>
          <a:ext cx="117817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19</xdr:col>
      <xdr:colOff>215792</xdr:colOff>
      <xdr:row>7</xdr:row>
      <xdr:rowOff>15239</xdr:rowOff>
    </xdr:from>
    <xdr:to>
      <xdr:col>22</xdr:col>
      <xdr:colOff>170072</xdr:colOff>
      <xdr:row>10</xdr:row>
      <xdr:rowOff>215461</xdr:rowOff>
    </xdr:to>
    <xdr:sp macro="" textlink="">
      <xdr:nvSpPr>
        <xdr:cNvPr id="8" name="手繪多邊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835089" y="1213418"/>
          <a:ext cx="852914" cy="820333"/>
        </a:xfrm>
        <a:custGeom>
          <a:avLst/>
          <a:gdLst>
            <a:gd name="connsiteX0" fmla="*/ 0 w 845820"/>
            <a:gd name="connsiteY0" fmla="*/ 0 h 548640"/>
            <a:gd name="connsiteX1" fmla="*/ 0 w 845820"/>
            <a:gd name="connsiteY1" fmla="*/ 548640 h 548640"/>
            <a:gd name="connsiteX2" fmla="*/ 845820 w 845820"/>
            <a:gd name="connsiteY2" fmla="*/ 548640 h 5486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45820" h="548640">
              <a:moveTo>
                <a:pt x="0" y="0"/>
              </a:moveTo>
              <a:lnTo>
                <a:pt x="0" y="548640"/>
              </a:lnTo>
              <a:lnTo>
                <a:pt x="845820" y="548640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22</xdr:col>
      <xdr:colOff>167640</xdr:colOff>
      <xdr:row>10</xdr:row>
      <xdr:rowOff>69813</xdr:rowOff>
    </xdr:from>
    <xdr:to>
      <xdr:col>23</xdr:col>
      <xdr:colOff>138545</xdr:colOff>
      <xdr:row>10</xdr:row>
      <xdr:rowOff>214593</xdr:rowOff>
    </xdr:to>
    <xdr:sp macro="" textlink="">
      <xdr:nvSpPr>
        <xdr:cNvPr id="29" name="Arc 740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5685571" y="1888103"/>
          <a:ext cx="270450" cy="144780"/>
        </a:xfrm>
        <a:custGeom>
          <a:avLst/>
          <a:gdLst>
            <a:gd name="T0" fmla="*/ 2147483646 w 43200"/>
            <a:gd name="T1" fmla="*/ 2147483646 h 22298"/>
            <a:gd name="T2" fmla="*/ 2147483646 w 43200"/>
            <a:gd name="T3" fmla="*/ 2147483646 h 22298"/>
            <a:gd name="T4" fmla="*/ 2147483646 w 43200"/>
            <a:gd name="T5" fmla="*/ 2147483646 h 2229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3200" h="22298" fill="none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298" stroke="0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11" y="22297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146539</xdr:colOff>
      <xdr:row>14</xdr:row>
      <xdr:rowOff>205155</xdr:rowOff>
    </xdr:from>
    <xdr:to>
      <xdr:col>22</xdr:col>
      <xdr:colOff>180975</xdr:colOff>
      <xdr:row>16</xdr:row>
      <xdr:rowOff>9526</xdr:rowOff>
    </xdr:to>
    <xdr:sp macro="" textlink="">
      <xdr:nvSpPr>
        <xdr:cNvPr id="3" name="手繪多邊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4408977" y="2843580"/>
          <a:ext cx="1234586" cy="247284"/>
        </a:xfrm>
        <a:custGeom>
          <a:avLst/>
          <a:gdLst>
            <a:gd name="connsiteX0" fmla="*/ 0 w 1611923"/>
            <a:gd name="connsiteY0" fmla="*/ 0 h 263769"/>
            <a:gd name="connsiteX1" fmla="*/ 0 w 1611923"/>
            <a:gd name="connsiteY1" fmla="*/ 263769 h 263769"/>
            <a:gd name="connsiteX2" fmla="*/ 1611923 w 1611923"/>
            <a:gd name="connsiteY2" fmla="*/ 263769 h 2637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11923" h="263769">
              <a:moveTo>
                <a:pt x="0" y="0"/>
              </a:moveTo>
              <a:lnTo>
                <a:pt x="0" y="263769"/>
              </a:lnTo>
              <a:lnTo>
                <a:pt x="1611923" y="263769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22</xdr:col>
      <xdr:colOff>177165</xdr:colOff>
      <xdr:row>15</xdr:row>
      <xdr:rowOff>97044</xdr:rowOff>
    </xdr:from>
    <xdr:to>
      <xdr:col>23</xdr:col>
      <xdr:colOff>148070</xdr:colOff>
      <xdr:row>16</xdr:row>
      <xdr:rowOff>13224</xdr:rowOff>
    </xdr:to>
    <xdr:sp macro="" textlink="">
      <xdr:nvSpPr>
        <xdr:cNvPr id="20" name="Arc 740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5639753" y="2949782"/>
          <a:ext cx="266180" cy="144780"/>
        </a:xfrm>
        <a:custGeom>
          <a:avLst/>
          <a:gdLst>
            <a:gd name="T0" fmla="*/ 2147483646 w 43200"/>
            <a:gd name="T1" fmla="*/ 2147483646 h 22298"/>
            <a:gd name="T2" fmla="*/ 2147483646 w 43200"/>
            <a:gd name="T3" fmla="*/ 2147483646 h 22298"/>
            <a:gd name="T4" fmla="*/ 2147483646 w 43200"/>
            <a:gd name="T5" fmla="*/ 2147483646 h 2229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3200" h="22298" fill="none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298" stroke="0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11" y="22297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</xdr:row>
      <xdr:rowOff>209550</xdr:rowOff>
    </xdr:from>
    <xdr:to>
      <xdr:col>23</xdr:col>
      <xdr:colOff>360672</xdr:colOff>
      <xdr:row>22</xdr:row>
      <xdr:rowOff>5255</xdr:rowOff>
    </xdr:to>
    <xdr:sp macro="" textlink="">
      <xdr:nvSpPr>
        <xdr:cNvPr id="6" name="手繪多邊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572358" y="1726223"/>
          <a:ext cx="5265314" cy="3202724"/>
        </a:xfrm>
        <a:custGeom>
          <a:avLst/>
          <a:gdLst>
            <a:gd name="connsiteX0" fmla="*/ 4437185 w 4654061"/>
            <a:gd name="connsiteY0" fmla="*/ 0 h 2590800"/>
            <a:gd name="connsiteX1" fmla="*/ 4654061 w 4654061"/>
            <a:gd name="connsiteY1" fmla="*/ 0 h 2590800"/>
            <a:gd name="connsiteX2" fmla="*/ 4654061 w 4654061"/>
            <a:gd name="connsiteY2" fmla="*/ 2590800 h 2590800"/>
            <a:gd name="connsiteX3" fmla="*/ 0 w 4654061"/>
            <a:gd name="connsiteY3" fmla="*/ 2590800 h 2590800"/>
            <a:gd name="connsiteX4" fmla="*/ 0 w 4654061"/>
            <a:gd name="connsiteY4" fmla="*/ 2092570 h 2590800"/>
            <a:gd name="connsiteX5" fmla="*/ 480646 w 4654061"/>
            <a:gd name="connsiteY5" fmla="*/ 2092570 h 2590800"/>
            <a:gd name="connsiteX0" fmla="*/ 4654061 w 4654061"/>
            <a:gd name="connsiteY0" fmla="*/ 0 h 2590800"/>
            <a:gd name="connsiteX1" fmla="*/ 4654061 w 4654061"/>
            <a:gd name="connsiteY1" fmla="*/ 2590800 h 2590800"/>
            <a:gd name="connsiteX2" fmla="*/ 0 w 4654061"/>
            <a:gd name="connsiteY2" fmla="*/ 2590800 h 2590800"/>
            <a:gd name="connsiteX3" fmla="*/ 0 w 4654061"/>
            <a:gd name="connsiteY3" fmla="*/ 2092570 h 2590800"/>
            <a:gd name="connsiteX4" fmla="*/ 480646 w 4654061"/>
            <a:gd name="connsiteY4" fmla="*/ 2092570 h 2590800"/>
            <a:gd name="connsiteX0" fmla="*/ 4654061 w 4654061"/>
            <a:gd name="connsiteY0" fmla="*/ 0 h 3584173"/>
            <a:gd name="connsiteX1" fmla="*/ 4654061 w 4654061"/>
            <a:gd name="connsiteY1" fmla="*/ 3584173 h 3584173"/>
            <a:gd name="connsiteX2" fmla="*/ 0 w 4654061"/>
            <a:gd name="connsiteY2" fmla="*/ 3584173 h 3584173"/>
            <a:gd name="connsiteX3" fmla="*/ 0 w 4654061"/>
            <a:gd name="connsiteY3" fmla="*/ 3085943 h 3584173"/>
            <a:gd name="connsiteX4" fmla="*/ 480646 w 4654061"/>
            <a:gd name="connsiteY4" fmla="*/ 3085943 h 3584173"/>
            <a:gd name="connsiteX0" fmla="*/ 4662514 w 4662514"/>
            <a:gd name="connsiteY0" fmla="*/ 0 h 3573492"/>
            <a:gd name="connsiteX1" fmla="*/ 4654061 w 4662514"/>
            <a:gd name="connsiteY1" fmla="*/ 3573492 h 3573492"/>
            <a:gd name="connsiteX2" fmla="*/ 0 w 4662514"/>
            <a:gd name="connsiteY2" fmla="*/ 3573492 h 3573492"/>
            <a:gd name="connsiteX3" fmla="*/ 0 w 4662514"/>
            <a:gd name="connsiteY3" fmla="*/ 3075262 h 3573492"/>
            <a:gd name="connsiteX4" fmla="*/ 480646 w 4662514"/>
            <a:gd name="connsiteY4" fmla="*/ 3075262 h 3573492"/>
            <a:gd name="connsiteX0" fmla="*/ 4721687 w 4721687"/>
            <a:gd name="connsiteY0" fmla="*/ 0 h 3562811"/>
            <a:gd name="connsiteX1" fmla="*/ 4654061 w 4721687"/>
            <a:gd name="connsiteY1" fmla="*/ 3562811 h 3562811"/>
            <a:gd name="connsiteX2" fmla="*/ 0 w 4721687"/>
            <a:gd name="connsiteY2" fmla="*/ 3562811 h 3562811"/>
            <a:gd name="connsiteX3" fmla="*/ 0 w 4721687"/>
            <a:gd name="connsiteY3" fmla="*/ 3064581 h 3562811"/>
            <a:gd name="connsiteX4" fmla="*/ 480646 w 4721687"/>
            <a:gd name="connsiteY4" fmla="*/ 3064581 h 3562811"/>
            <a:gd name="connsiteX0" fmla="*/ 4628701 w 4654242"/>
            <a:gd name="connsiteY0" fmla="*/ 0 h 3573492"/>
            <a:gd name="connsiteX1" fmla="*/ 4654061 w 4654242"/>
            <a:gd name="connsiteY1" fmla="*/ 3573492 h 3573492"/>
            <a:gd name="connsiteX2" fmla="*/ 0 w 4654242"/>
            <a:gd name="connsiteY2" fmla="*/ 3573492 h 3573492"/>
            <a:gd name="connsiteX3" fmla="*/ 0 w 4654242"/>
            <a:gd name="connsiteY3" fmla="*/ 3075262 h 3573492"/>
            <a:gd name="connsiteX4" fmla="*/ 480646 w 4654242"/>
            <a:gd name="connsiteY4" fmla="*/ 3075262 h 3573492"/>
            <a:gd name="connsiteX0" fmla="*/ 4670967 w 4670967"/>
            <a:gd name="connsiteY0" fmla="*/ 0 h 3626899"/>
            <a:gd name="connsiteX1" fmla="*/ 4654061 w 4670967"/>
            <a:gd name="connsiteY1" fmla="*/ 3626899 h 3626899"/>
            <a:gd name="connsiteX2" fmla="*/ 0 w 4670967"/>
            <a:gd name="connsiteY2" fmla="*/ 3626899 h 3626899"/>
            <a:gd name="connsiteX3" fmla="*/ 0 w 4670967"/>
            <a:gd name="connsiteY3" fmla="*/ 3128669 h 3626899"/>
            <a:gd name="connsiteX4" fmla="*/ 480646 w 4670967"/>
            <a:gd name="connsiteY4" fmla="*/ 3128669 h 3626899"/>
            <a:gd name="connsiteX0" fmla="*/ 4670967 w 4670967"/>
            <a:gd name="connsiteY0" fmla="*/ 0 h 3541448"/>
            <a:gd name="connsiteX1" fmla="*/ 4654061 w 4670967"/>
            <a:gd name="connsiteY1" fmla="*/ 3541448 h 3541448"/>
            <a:gd name="connsiteX2" fmla="*/ 0 w 4670967"/>
            <a:gd name="connsiteY2" fmla="*/ 3541448 h 3541448"/>
            <a:gd name="connsiteX3" fmla="*/ 0 w 4670967"/>
            <a:gd name="connsiteY3" fmla="*/ 3043218 h 3541448"/>
            <a:gd name="connsiteX4" fmla="*/ 480646 w 4670967"/>
            <a:gd name="connsiteY4" fmla="*/ 3043218 h 3541448"/>
            <a:gd name="connsiteX0" fmla="*/ 4662514 w 4662514"/>
            <a:gd name="connsiteY0" fmla="*/ 0 h 3562811"/>
            <a:gd name="connsiteX1" fmla="*/ 4654061 w 4662514"/>
            <a:gd name="connsiteY1" fmla="*/ 3562811 h 3562811"/>
            <a:gd name="connsiteX2" fmla="*/ 0 w 4662514"/>
            <a:gd name="connsiteY2" fmla="*/ 3562811 h 3562811"/>
            <a:gd name="connsiteX3" fmla="*/ 0 w 4662514"/>
            <a:gd name="connsiteY3" fmla="*/ 3064581 h 3562811"/>
            <a:gd name="connsiteX4" fmla="*/ 480646 w 4662514"/>
            <a:gd name="connsiteY4" fmla="*/ 3064581 h 3562811"/>
            <a:gd name="connsiteX0" fmla="*/ 4637154 w 4654305"/>
            <a:gd name="connsiteY0" fmla="*/ 0 h 3562811"/>
            <a:gd name="connsiteX1" fmla="*/ 4654061 w 4654305"/>
            <a:gd name="connsiteY1" fmla="*/ 3562811 h 3562811"/>
            <a:gd name="connsiteX2" fmla="*/ 0 w 4654305"/>
            <a:gd name="connsiteY2" fmla="*/ 3562811 h 3562811"/>
            <a:gd name="connsiteX3" fmla="*/ 0 w 4654305"/>
            <a:gd name="connsiteY3" fmla="*/ 3064581 h 3562811"/>
            <a:gd name="connsiteX4" fmla="*/ 480646 w 4654305"/>
            <a:gd name="connsiteY4" fmla="*/ 3064581 h 3562811"/>
            <a:gd name="connsiteX0" fmla="*/ 4656594 w 4656594"/>
            <a:gd name="connsiteY0" fmla="*/ 0 h 3587432"/>
            <a:gd name="connsiteX1" fmla="*/ 4654061 w 4656594"/>
            <a:gd name="connsiteY1" fmla="*/ 3587432 h 3587432"/>
            <a:gd name="connsiteX2" fmla="*/ 0 w 4656594"/>
            <a:gd name="connsiteY2" fmla="*/ 3587432 h 3587432"/>
            <a:gd name="connsiteX3" fmla="*/ 0 w 4656594"/>
            <a:gd name="connsiteY3" fmla="*/ 3089202 h 3587432"/>
            <a:gd name="connsiteX4" fmla="*/ 480646 w 4656594"/>
            <a:gd name="connsiteY4" fmla="*/ 3089202 h 358743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656594" h="3587432">
              <a:moveTo>
                <a:pt x="4656594" y="0"/>
              </a:moveTo>
              <a:cubicBezTo>
                <a:pt x="4653776" y="1191164"/>
                <a:pt x="4656879" y="2396268"/>
                <a:pt x="4654061" y="3587432"/>
              </a:cubicBezTo>
              <a:lnTo>
                <a:pt x="0" y="3587432"/>
              </a:lnTo>
              <a:lnTo>
                <a:pt x="0" y="3089202"/>
              </a:lnTo>
              <a:lnTo>
                <a:pt x="480646" y="3089202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23</xdr:col>
      <xdr:colOff>147229</xdr:colOff>
      <xdr:row>10</xdr:row>
      <xdr:rowOff>204341</xdr:rowOff>
    </xdr:from>
    <xdr:to>
      <xdr:col>23</xdr:col>
      <xdr:colOff>363229</xdr:colOff>
      <xdr:row>10</xdr:row>
      <xdr:rowOff>204341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5964705" y="2022631"/>
          <a:ext cx="2160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</xdr:cxnSp>
    <xdr:clientData/>
  </xdr:twoCellAnchor>
  <xdr:twoCellAnchor>
    <xdr:from>
      <xdr:col>23</xdr:col>
      <xdr:colOff>142875</xdr:colOff>
      <xdr:row>15</xdr:row>
      <xdr:rowOff>224330</xdr:rowOff>
    </xdr:from>
    <xdr:to>
      <xdr:col>23</xdr:col>
      <xdr:colOff>358875</xdr:colOff>
      <xdr:row>15</xdr:row>
      <xdr:rowOff>224330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 bwMode="auto">
        <a:xfrm>
          <a:off x="6591300" y="3643805"/>
          <a:ext cx="2160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</xdr:cxnSp>
    <xdr:clientData/>
  </xdr:twoCellAnchor>
  <xdr:twoCellAnchor>
    <xdr:from>
      <xdr:col>2</xdr:col>
      <xdr:colOff>296644</xdr:colOff>
      <xdr:row>16</xdr:row>
      <xdr:rowOff>196520</xdr:rowOff>
    </xdr:from>
    <xdr:to>
      <xdr:col>6</xdr:col>
      <xdr:colOff>279825</xdr:colOff>
      <xdr:row>16</xdr:row>
      <xdr:rowOff>196520</xdr:rowOff>
    </xdr:to>
    <xdr:cxnSp macro="">
      <xdr:nvCxnSpPr>
        <xdr:cNvPr id="28" name="直線單箭頭接點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 bwMode="auto">
        <a:xfrm>
          <a:off x="849094" y="3844595"/>
          <a:ext cx="118333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12</xdr:col>
      <xdr:colOff>5861</xdr:colOff>
      <xdr:row>12</xdr:row>
      <xdr:rowOff>0</xdr:rowOff>
    </xdr:from>
    <xdr:to>
      <xdr:col>15</xdr:col>
      <xdr:colOff>0</xdr:colOff>
      <xdr:row>13</xdr:row>
      <xdr:rowOff>11723</xdr:rowOff>
    </xdr:to>
    <xdr:sp macro="" textlink="">
      <xdr:nvSpPr>
        <xdr:cNvPr id="5" name="手繪多邊形: 圖案 4">
          <a:extLst>
            <a:ext uri="{FF2B5EF4-FFF2-40B4-BE49-F238E27FC236}">
              <a16:creationId xmlns:a16="http://schemas.microsoft.com/office/drawing/2014/main" id="{08F9B9E4-36BD-4CD5-BE34-446951B34B88}"/>
            </a:ext>
          </a:extLst>
        </xdr:cNvPr>
        <xdr:cNvSpPr/>
      </xdr:nvSpPr>
      <xdr:spPr bwMode="auto">
        <a:xfrm>
          <a:off x="3452446" y="2637692"/>
          <a:ext cx="515816" cy="222739"/>
        </a:xfrm>
        <a:custGeom>
          <a:avLst/>
          <a:gdLst>
            <a:gd name="connsiteX0" fmla="*/ 533400 w 533400"/>
            <a:gd name="connsiteY0" fmla="*/ 211016 h 222739"/>
            <a:gd name="connsiteX1" fmla="*/ 533400 w 533400"/>
            <a:gd name="connsiteY1" fmla="*/ 0 h 222739"/>
            <a:gd name="connsiteX2" fmla="*/ 0 w 533400"/>
            <a:gd name="connsiteY2" fmla="*/ 0 h 222739"/>
            <a:gd name="connsiteX3" fmla="*/ 0 w 533400"/>
            <a:gd name="connsiteY3" fmla="*/ 222739 h 222739"/>
            <a:gd name="connsiteX4" fmla="*/ 310662 w 533400"/>
            <a:gd name="connsiteY4" fmla="*/ 222739 h 2227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33400" h="222739">
              <a:moveTo>
                <a:pt x="533400" y="211016"/>
              </a:moveTo>
              <a:lnTo>
                <a:pt x="533400" y="0"/>
              </a:lnTo>
              <a:lnTo>
                <a:pt x="0" y="0"/>
              </a:lnTo>
              <a:lnTo>
                <a:pt x="0" y="222739"/>
              </a:lnTo>
              <a:lnTo>
                <a:pt x="310662" y="222739"/>
              </a:lnTo>
            </a:path>
          </a:pathLst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7"/>
  <sheetViews>
    <sheetView showGridLines="0" showRowColHeaders="0" tabSelected="1" showWhiteSpace="0" topLeftCell="A7" zoomScale="115" zoomScaleNormal="115" zoomScaleSheetLayoutView="100" workbookViewId="0">
      <selection activeCell="AP18" sqref="AP18"/>
    </sheetView>
  </sheetViews>
  <sheetFormatPr defaultColWidth="9" defaultRowHeight="15"/>
  <cols>
    <col min="1" max="1" width="2.875" style="12" customWidth="1"/>
    <col min="2" max="3" width="4.375" style="12" customWidth="1"/>
    <col min="4" max="4" width="3.625" style="12" customWidth="1"/>
    <col min="5" max="5" width="5" style="12" customWidth="1"/>
    <col min="6" max="6" width="2.75" style="12" customWidth="1"/>
    <col min="7" max="7" width="4.75" style="12" customWidth="1"/>
    <col min="8" max="8" width="5.375" style="12" customWidth="1"/>
    <col min="9" max="9" width="5.5" style="12" customWidth="1"/>
    <col min="10" max="10" width="4.375" style="12" customWidth="1"/>
    <col min="11" max="14" width="3.125" style="12" customWidth="1"/>
    <col min="15" max="16" width="2.625" style="12" customWidth="1"/>
    <col min="17" max="18" width="2.375" style="12" customWidth="1"/>
    <col min="19" max="19" width="2.25" style="12" customWidth="1"/>
    <col min="20" max="23" width="4.375" style="12" customWidth="1"/>
    <col min="24" max="24" width="5.375" style="12" customWidth="1"/>
    <col min="25" max="25" width="4.375" style="12" customWidth="1"/>
    <col min="26" max="26" width="3" style="12" customWidth="1"/>
    <col min="27" max="29" width="4.375" style="12" customWidth="1"/>
    <col min="30" max="30" width="3.75" style="12" customWidth="1"/>
    <col min="31" max="31" width="7.875" style="12" customWidth="1"/>
    <col min="32" max="32" width="8.25" style="12" customWidth="1"/>
    <col min="33" max="63" width="4.375" style="12" customWidth="1"/>
    <col min="64" max="16384" width="9" style="12"/>
  </cols>
  <sheetData>
    <row r="1" spans="1:34" ht="19.5">
      <c r="A1" s="174" t="s">
        <v>70</v>
      </c>
      <c r="B1" s="174"/>
      <c r="C1" s="174"/>
      <c r="D1" s="174"/>
      <c r="E1" s="152"/>
      <c r="F1" s="152"/>
      <c r="G1" s="66" t="s">
        <v>33</v>
      </c>
      <c r="H1" s="67"/>
      <c r="I1" s="66" t="s">
        <v>34</v>
      </c>
      <c r="J1"/>
      <c r="K1" s="162" t="s">
        <v>35</v>
      </c>
      <c r="L1" s="162"/>
      <c r="M1" s="162"/>
      <c r="N1" s="162"/>
      <c r="O1" s="171" t="s">
        <v>36</v>
      </c>
      <c r="P1" s="171"/>
      <c r="Q1" s="171"/>
      <c r="R1" s="171"/>
      <c r="S1" s="171"/>
      <c r="T1" s="171"/>
      <c r="U1" s="171"/>
      <c r="V1" s="171"/>
      <c r="W1" s="171"/>
      <c r="X1" s="171"/>
      <c r="Y1" s="171"/>
      <c r="AB1" s="33"/>
      <c r="AC1" s="33"/>
      <c r="AD1" s="33"/>
      <c r="AE1" s="33"/>
    </row>
    <row r="2" spans="1:34" ht="18.75">
      <c r="A2" s="174" t="s">
        <v>71</v>
      </c>
      <c r="B2" s="174"/>
      <c r="C2" s="174"/>
      <c r="D2" s="174"/>
      <c r="E2" s="152" t="s">
        <v>103</v>
      </c>
      <c r="F2" s="152"/>
      <c r="G2" s="152"/>
      <c r="H2" s="152"/>
      <c r="I2" s="65"/>
      <c r="J2"/>
      <c r="K2" s="162" t="s">
        <v>37</v>
      </c>
      <c r="L2" s="162"/>
      <c r="M2" s="162"/>
      <c r="N2" s="162"/>
      <c r="O2" s="171" t="s">
        <v>38</v>
      </c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9"/>
      <c r="AA2" s="9"/>
      <c r="AB2" s="9"/>
      <c r="AC2" s="9"/>
      <c r="AD2" s="9"/>
      <c r="AE2" s="9"/>
    </row>
    <row r="3" spans="1:34" ht="17.25">
      <c r="P3"/>
      <c r="Q3" s="34"/>
      <c r="R3" s="34"/>
      <c r="S3" s="34"/>
      <c r="T3" s="9"/>
      <c r="U3" s="9"/>
      <c r="V3" s="9"/>
      <c r="W3" s="9"/>
      <c r="X3" s="9"/>
      <c r="Y3" s="9"/>
      <c r="Z3" s="9"/>
      <c r="AA3" s="98" t="s">
        <v>118</v>
      </c>
      <c r="AB3" s="9"/>
      <c r="AC3" s="9"/>
      <c r="AD3" s="9"/>
      <c r="AE3" s="9"/>
    </row>
    <row r="4" spans="1:34" ht="16.5">
      <c r="P4" s="35"/>
      <c r="Q4" s="34"/>
      <c r="R4" s="34"/>
      <c r="S4" s="34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4" ht="19.899999999999999" customHeight="1">
      <c r="Q5" s="123">
        <f>I7-U7-U11</f>
        <v>0</v>
      </c>
      <c r="R5" s="123"/>
      <c r="S5" s="123"/>
    </row>
    <row r="6" spans="1:34" ht="22.15" customHeight="1" thickBot="1">
      <c r="S6" s="45" t="s">
        <v>75</v>
      </c>
    </row>
    <row r="7" spans="1:34" ht="16.5" customHeight="1">
      <c r="D7" s="157">
        <v>60</v>
      </c>
      <c r="E7" s="157"/>
      <c r="I7" s="175">
        <v>5</v>
      </c>
      <c r="J7" s="175"/>
      <c r="K7" s="13"/>
      <c r="L7" s="176"/>
      <c r="M7" s="140"/>
      <c r="O7" s="125" t="s">
        <v>0</v>
      </c>
      <c r="P7" s="126"/>
      <c r="Q7" s="126"/>
      <c r="R7" s="126"/>
      <c r="S7" s="127"/>
      <c r="U7" s="159">
        <v>2</v>
      </c>
      <c r="V7" s="159"/>
      <c r="Z7" s="123">
        <f>U7+U14+U20-Y10</f>
        <v>17</v>
      </c>
      <c r="AA7" s="123"/>
      <c r="AB7" s="10"/>
      <c r="AC7"/>
      <c r="AD7"/>
      <c r="AE7"/>
      <c r="AF7"/>
    </row>
    <row r="8" spans="1:34" ht="17.25" thickBot="1">
      <c r="D8" s="14" t="s">
        <v>3</v>
      </c>
      <c r="I8" s="12" t="s">
        <v>57</v>
      </c>
      <c r="O8" s="128"/>
      <c r="P8" s="113"/>
      <c r="Q8" s="113"/>
      <c r="R8" s="113"/>
      <c r="S8" s="129"/>
      <c r="U8" s="14" t="s">
        <v>2</v>
      </c>
      <c r="Y8" s="155" t="s">
        <v>86</v>
      </c>
      <c r="Z8" s="156"/>
      <c r="AA8" s="156"/>
      <c r="AB8" s="156"/>
      <c r="AC8"/>
      <c r="AD8"/>
      <c r="AE8"/>
      <c r="AF8"/>
    </row>
    <row r="9" spans="1:34" ht="15.75">
      <c r="Q9" s="161"/>
      <c r="R9" s="161"/>
    </row>
    <row r="10" spans="1:34" ht="16.5">
      <c r="D10" s="36"/>
      <c r="E10"/>
      <c r="F10" s="153">
        <f>D7-I7</f>
        <v>55</v>
      </c>
      <c r="G10" s="154"/>
      <c r="L10"/>
      <c r="M10" s="29"/>
      <c r="N10" s="29"/>
      <c r="O10" s="28"/>
      <c r="P10" s="30"/>
      <c r="Q10" s="140"/>
      <c r="R10" s="140"/>
      <c r="S10" s="17"/>
      <c r="T10" s="18"/>
      <c r="U10" s="40" t="s">
        <v>76</v>
      </c>
      <c r="V10" s="18"/>
      <c r="Y10" s="60">
        <v>0</v>
      </c>
      <c r="Z10" s="40" t="s">
        <v>58</v>
      </c>
    </row>
    <row r="11" spans="1:34" ht="17.25" thickBot="1">
      <c r="C11" s="10"/>
      <c r="F11" s="12" t="s">
        <v>41</v>
      </c>
      <c r="L11"/>
      <c r="U11" s="157">
        <v>3</v>
      </c>
      <c r="V11" s="157"/>
      <c r="AG11" s="3"/>
      <c r="AH11" s="2"/>
    </row>
    <row r="12" spans="1:34" ht="16.5">
      <c r="C12" s="14"/>
      <c r="D12" s="157">
        <v>5</v>
      </c>
      <c r="E12" s="157"/>
      <c r="L12" s="39"/>
      <c r="M12" s="157">
        <v>0</v>
      </c>
      <c r="N12" s="157"/>
      <c r="O12" s="157"/>
      <c r="Q12" s="147">
        <f>K14-U14-U16</f>
        <v>50</v>
      </c>
      <c r="R12" s="147"/>
      <c r="S12" s="147"/>
      <c r="AA12" s="50" t="s">
        <v>17</v>
      </c>
      <c r="AB12" s="51"/>
      <c r="AC12" s="51"/>
      <c r="AD12" s="51"/>
      <c r="AE12" s="51"/>
      <c r="AF12" s="52"/>
      <c r="AG12" s="3"/>
      <c r="AH12" s="1"/>
    </row>
    <row r="13" spans="1:34" ht="17.25" thickBot="1">
      <c r="D13" s="19" t="s">
        <v>15</v>
      </c>
      <c r="E13" s="39"/>
      <c r="L13" s="62"/>
      <c r="M13" s="177" t="s">
        <v>61</v>
      </c>
      <c r="N13" s="177"/>
      <c r="O13" s="177"/>
      <c r="S13" t="s">
        <v>72</v>
      </c>
      <c r="AA13" s="21" t="s">
        <v>18</v>
      </c>
      <c r="AB13" s="45" t="s">
        <v>19</v>
      </c>
      <c r="AC13" s="46"/>
      <c r="AD13" s="46"/>
      <c r="AE13" s="46"/>
      <c r="AF13" s="48"/>
      <c r="AG13" s="3"/>
      <c r="AH13" s="1"/>
    </row>
    <row r="14" spans="1:34" ht="15.75">
      <c r="D14" s="157">
        <v>5</v>
      </c>
      <c r="E14" s="157"/>
      <c r="I14" s="36"/>
      <c r="J14" s="36"/>
      <c r="K14" s="159">
        <v>65</v>
      </c>
      <c r="L14" s="159"/>
      <c r="O14" s="141" t="s">
        <v>39</v>
      </c>
      <c r="P14" s="142"/>
      <c r="Q14" s="142"/>
      <c r="R14" s="142"/>
      <c r="S14" s="143"/>
      <c r="U14" s="159">
        <v>11</v>
      </c>
      <c r="V14" s="159"/>
      <c r="AA14" s="53" t="s">
        <v>20</v>
      </c>
      <c r="AB14" s="54" t="s">
        <v>21</v>
      </c>
      <c r="AC14" s="55"/>
      <c r="AD14" s="55"/>
      <c r="AE14" s="55"/>
      <c r="AF14" s="56"/>
      <c r="AG14" s="3"/>
      <c r="AH14" s="1"/>
    </row>
    <row r="15" spans="1:34" ht="17.25" thickBot="1">
      <c r="D15" s="20" t="s">
        <v>16</v>
      </c>
      <c r="K15" s="12" t="s">
        <v>40</v>
      </c>
      <c r="O15" s="144"/>
      <c r="P15" s="145"/>
      <c r="Q15" s="145"/>
      <c r="R15" s="145"/>
      <c r="S15" s="146"/>
      <c r="U15" t="s">
        <v>88</v>
      </c>
      <c r="AA15" s="21" t="s">
        <v>22</v>
      </c>
      <c r="AB15" s="22" t="s">
        <v>23</v>
      </c>
      <c r="AC15" s="23"/>
      <c r="AD15" s="23"/>
      <c r="AE15" s="23"/>
      <c r="AF15" s="24"/>
      <c r="AG15" s="3"/>
      <c r="AH15" s="1"/>
    </row>
    <row r="16" spans="1:34" ht="18" customHeight="1">
      <c r="B16" s="10"/>
      <c r="C16" s="10"/>
      <c r="D16" s="36"/>
      <c r="E16" s="36"/>
      <c r="F16" s="18"/>
      <c r="G16" s="18"/>
      <c r="M16" s="139"/>
      <c r="N16" s="139"/>
      <c r="U16" s="157">
        <v>4</v>
      </c>
      <c r="V16" s="157"/>
      <c r="AA16" s="21" t="s">
        <v>46</v>
      </c>
      <c r="AB16" s="47" t="s">
        <v>56</v>
      </c>
      <c r="AC16" s="23"/>
      <c r="AD16" s="23"/>
      <c r="AE16" s="23"/>
      <c r="AF16" s="24"/>
      <c r="AG16" s="3"/>
      <c r="AH16" s="1"/>
    </row>
    <row r="17" spans="2:39" ht="16.149999999999999" customHeight="1">
      <c r="D17" s="157">
        <v>5</v>
      </c>
      <c r="E17" s="157"/>
      <c r="F17" s="172" t="s">
        <v>79</v>
      </c>
      <c r="G17" s="173"/>
      <c r="M17" s="140"/>
      <c r="N17" s="140"/>
      <c r="O17" s="158"/>
      <c r="P17" s="112"/>
      <c r="T17" s="38"/>
      <c r="U17" s="41" t="s">
        <v>59</v>
      </c>
      <c r="AA17" s="53" t="s">
        <v>62</v>
      </c>
      <c r="AB17" s="47" t="s">
        <v>55</v>
      </c>
      <c r="AC17" s="55"/>
      <c r="AD17" s="55"/>
      <c r="AE17" s="55"/>
      <c r="AF17" s="56"/>
      <c r="AG17" s="3"/>
      <c r="AH17" s="1"/>
    </row>
    <row r="18" spans="2:39" ht="16.149999999999999" customHeight="1">
      <c r="B18" s="10"/>
      <c r="C18" s="99" t="s">
        <v>81</v>
      </c>
      <c r="D18" s="99"/>
      <c r="E18" s="99"/>
      <c r="F18" s="99"/>
      <c r="G18" s="99"/>
      <c r="M18" s="61"/>
      <c r="O18" s="11"/>
      <c r="P18" s="11"/>
      <c r="Q18" s="124">
        <v>8</v>
      </c>
      <c r="R18" s="124"/>
      <c r="S18" s="124"/>
      <c r="AA18" s="21" t="s">
        <v>52</v>
      </c>
      <c r="AB18" s="22" t="s">
        <v>53</v>
      </c>
      <c r="AF18" s="49"/>
      <c r="AG18" s="3"/>
      <c r="AH18" s="1"/>
    </row>
    <row r="19" spans="2:39" ht="15.75" thickBot="1">
      <c r="C19" s="99"/>
      <c r="D19" s="99"/>
      <c r="E19" s="99"/>
      <c r="F19" s="99"/>
      <c r="G19" s="99"/>
      <c r="R19" s="15"/>
      <c r="S19" s="45" t="s">
        <v>75</v>
      </c>
      <c r="AA19" s="21" t="s">
        <v>54</v>
      </c>
      <c r="AB19" s="22" t="s">
        <v>24</v>
      </c>
      <c r="AF19" s="49"/>
      <c r="AG19" s="3"/>
      <c r="AH19" s="1"/>
    </row>
    <row r="20" spans="2:39" ht="16.5">
      <c r="C20" s="68" t="s">
        <v>80</v>
      </c>
      <c r="D20" s="31"/>
      <c r="I20" s="37">
        <f>F10+D17+D12+D14+G22</f>
        <v>77</v>
      </c>
      <c r="J20" s="36"/>
      <c r="K20" s="123">
        <f>I20-K14</f>
        <v>12</v>
      </c>
      <c r="L20" s="123"/>
      <c r="O20" s="125" t="s">
        <v>4</v>
      </c>
      <c r="P20" s="126"/>
      <c r="Q20" s="126"/>
      <c r="R20" s="126"/>
      <c r="S20" s="127"/>
      <c r="U20" s="160">
        <f>K20-Q18</f>
        <v>4</v>
      </c>
      <c r="V20" s="160"/>
      <c r="AA20" s="53" t="s">
        <v>63</v>
      </c>
      <c r="AB20" s="54" t="s">
        <v>30</v>
      </c>
      <c r="AC20" s="57"/>
      <c r="AD20" s="57"/>
      <c r="AE20" s="57"/>
      <c r="AF20" s="58"/>
      <c r="AG20" s="3"/>
      <c r="AH20" s="1"/>
    </row>
    <row r="21" spans="2:39" ht="17.25" thickBot="1">
      <c r="I21" s="12" t="s">
        <v>42</v>
      </c>
      <c r="K21" s="12" t="s">
        <v>60</v>
      </c>
      <c r="O21" s="128"/>
      <c r="P21" s="113"/>
      <c r="Q21" s="113"/>
      <c r="R21" s="113"/>
      <c r="S21" s="129"/>
      <c r="U21" t="s">
        <v>89</v>
      </c>
      <c r="AA21" s="21" t="s">
        <v>25</v>
      </c>
      <c r="AB21" s="22" t="s">
        <v>26</v>
      </c>
      <c r="AC21" s="23"/>
      <c r="AD21" s="23"/>
      <c r="AE21" s="23"/>
      <c r="AF21" s="24"/>
      <c r="AG21" s="3"/>
      <c r="AH21" s="1"/>
    </row>
    <row r="22" spans="2:39" ht="16.5">
      <c r="G22" s="122">
        <f>U11+U16+Y10</f>
        <v>7</v>
      </c>
      <c r="H22" s="122"/>
      <c r="O22" s="13"/>
      <c r="P22" s="13"/>
      <c r="Q22" s="13"/>
      <c r="R22" s="13"/>
      <c r="S22" s="13"/>
      <c r="U22" s="14"/>
      <c r="AA22" s="21" t="s">
        <v>27</v>
      </c>
      <c r="AB22" s="22" t="s">
        <v>28</v>
      </c>
      <c r="AC22" s="23"/>
      <c r="AD22" s="23"/>
      <c r="AE22" s="23"/>
      <c r="AF22" s="24"/>
      <c r="AG22" s="3"/>
      <c r="AH22" s="1"/>
    </row>
    <row r="23" spans="2:39" ht="16.5">
      <c r="G23" s="40" t="s">
        <v>73</v>
      </c>
      <c r="O23" s="13"/>
      <c r="P23" s="13"/>
      <c r="Q23" s="13"/>
      <c r="R23" s="13"/>
      <c r="S23" s="13"/>
      <c r="U23" s="14"/>
      <c r="AA23" s="21" t="s">
        <v>90</v>
      </c>
      <c r="AB23" s="22" t="s">
        <v>29</v>
      </c>
      <c r="AC23" s="23"/>
      <c r="AD23" s="23"/>
      <c r="AE23" s="23"/>
      <c r="AF23" s="24"/>
      <c r="AG23" s="3"/>
      <c r="AH23" s="1"/>
    </row>
    <row r="24" spans="2:39" ht="15.75" thickBot="1">
      <c r="AA24" s="53" t="s">
        <v>91</v>
      </c>
      <c r="AB24" s="54" t="s">
        <v>30</v>
      </c>
      <c r="AC24" s="55"/>
      <c r="AD24" s="55"/>
      <c r="AE24" s="55"/>
      <c r="AF24" s="56"/>
    </row>
    <row r="25" spans="2:39" ht="15.75" customHeight="1">
      <c r="B25" s="163" t="s">
        <v>44</v>
      </c>
      <c r="C25" s="164"/>
      <c r="D25" s="137"/>
      <c r="E25" s="133" t="s">
        <v>84</v>
      </c>
      <c r="F25" s="134"/>
      <c r="G25" s="134"/>
      <c r="H25" s="134"/>
      <c r="I25" s="134"/>
      <c r="J25" s="134"/>
      <c r="K25" s="137" t="s">
        <v>14</v>
      </c>
      <c r="L25" s="138"/>
      <c r="M25" s="138"/>
      <c r="N25" s="166">
        <f>(D12+D14+G22+M12)/((D7+D12+D14+D17+G22+M12)-Q12)</f>
        <v>0.53125</v>
      </c>
      <c r="O25" s="167"/>
      <c r="P25" s="167"/>
      <c r="Q25" s="167"/>
      <c r="R25" s="168"/>
      <c r="T25" s="7"/>
      <c r="U25" s="44" t="s">
        <v>45</v>
      </c>
      <c r="AA25" s="25" t="s">
        <v>67</v>
      </c>
      <c r="AB25" s="148" t="s">
        <v>69</v>
      </c>
      <c r="AC25" s="148"/>
      <c r="AD25" s="148"/>
      <c r="AE25" s="148"/>
      <c r="AF25" s="149"/>
      <c r="AH25"/>
      <c r="AI25"/>
      <c r="AJ25"/>
      <c r="AK25"/>
    </row>
    <row r="26" spans="2:39" ht="16.5" customHeight="1">
      <c r="B26" s="165"/>
      <c r="C26" s="116"/>
      <c r="D26" s="116"/>
      <c r="E26" s="135" t="s">
        <v>93</v>
      </c>
      <c r="F26" s="136"/>
      <c r="G26" s="136"/>
      <c r="H26" s="136"/>
      <c r="I26" s="136"/>
      <c r="J26" s="136"/>
      <c r="K26" s="112"/>
      <c r="L26" s="112"/>
      <c r="M26" s="112"/>
      <c r="N26" s="169"/>
      <c r="O26" s="169"/>
      <c r="P26" s="169"/>
      <c r="Q26" s="169"/>
      <c r="R26" s="170"/>
      <c r="AA26" s="63"/>
      <c r="AB26" s="150"/>
      <c r="AC26" s="150"/>
      <c r="AD26" s="150"/>
      <c r="AE26" s="150"/>
      <c r="AF26" s="151"/>
      <c r="AH26"/>
      <c r="AI26"/>
      <c r="AJ26"/>
      <c r="AK26"/>
    </row>
    <row r="27" spans="2:39" ht="16.5">
      <c r="B27" s="130" t="s">
        <v>31</v>
      </c>
      <c r="C27" s="131"/>
      <c r="D27" s="116"/>
      <c r="E27" s="111" t="s">
        <v>5</v>
      </c>
      <c r="F27" s="111"/>
      <c r="G27" s="111"/>
      <c r="H27" s="111"/>
      <c r="I27" s="111"/>
      <c r="J27" s="112"/>
      <c r="K27" s="116" t="s">
        <v>14</v>
      </c>
      <c r="L27" s="112"/>
      <c r="M27" s="112"/>
      <c r="N27" s="117">
        <f>Z7/(D7+D12+D14+D17)</f>
        <v>0.22666666666666666</v>
      </c>
      <c r="O27" s="118"/>
      <c r="P27" s="118"/>
      <c r="Q27" s="118"/>
      <c r="R27" s="119"/>
      <c r="S27" s="16"/>
      <c r="T27" s="42"/>
      <c r="U27" s="43" t="s">
        <v>13</v>
      </c>
      <c r="AA27" s="25" t="s">
        <v>77</v>
      </c>
      <c r="AB27" s="26" t="s">
        <v>78</v>
      </c>
      <c r="AE27" s="23"/>
      <c r="AF27" s="24"/>
      <c r="AH27"/>
      <c r="AI27"/>
      <c r="AJ27"/>
      <c r="AK27"/>
    </row>
    <row r="28" spans="2:39" ht="17.25" thickBot="1">
      <c r="B28" s="132"/>
      <c r="C28" s="114"/>
      <c r="D28" s="114"/>
      <c r="E28" s="113" t="s">
        <v>43</v>
      </c>
      <c r="F28" s="114"/>
      <c r="G28" s="114"/>
      <c r="H28" s="114"/>
      <c r="I28" s="114"/>
      <c r="J28" s="115"/>
      <c r="K28" s="115"/>
      <c r="L28" s="115"/>
      <c r="M28" s="115"/>
      <c r="N28" s="120"/>
      <c r="O28" s="120"/>
      <c r="P28" s="120"/>
      <c r="Q28" s="120"/>
      <c r="R28" s="121"/>
      <c r="S28" s="16"/>
      <c r="AA28" s="25" t="s">
        <v>47</v>
      </c>
      <c r="AB28" s="26" t="s">
        <v>48</v>
      </c>
      <c r="AC28" s="28"/>
      <c r="AD28" s="28"/>
      <c r="AE28" s="23"/>
      <c r="AF28" s="24"/>
      <c r="AH28"/>
      <c r="AI28"/>
      <c r="AJ28"/>
      <c r="AK28"/>
      <c r="AL28" s="28"/>
      <c r="AM28" s="23"/>
    </row>
    <row r="29" spans="2:39" ht="16.5">
      <c r="B29" s="8" t="s">
        <v>6</v>
      </c>
      <c r="C29" s="8"/>
      <c r="D29" s="4" t="s">
        <v>7</v>
      </c>
      <c r="E29" s="32" t="s">
        <v>32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AA29" s="25" t="s">
        <v>49</v>
      </c>
      <c r="AB29" s="26" t="s">
        <v>51</v>
      </c>
      <c r="AD29" s="23"/>
      <c r="AE29" s="23"/>
      <c r="AF29" s="24"/>
      <c r="AH29"/>
      <c r="AI29"/>
      <c r="AJ29"/>
      <c r="AK29"/>
      <c r="AL29" s="23"/>
      <c r="AM29" s="23"/>
    </row>
    <row r="30" spans="2:39" ht="16.5">
      <c r="B30" s="5" t="s">
        <v>8</v>
      </c>
      <c r="C30" s="5"/>
      <c r="D30" s="4" t="s">
        <v>9</v>
      </c>
      <c r="E30" s="8" t="s">
        <v>10</v>
      </c>
      <c r="F30" s="1"/>
      <c r="G30" s="1"/>
      <c r="H30" s="1"/>
      <c r="I30" s="1"/>
      <c r="J30" s="1"/>
      <c r="K30" s="1"/>
      <c r="L30" s="1"/>
      <c r="M30" s="1"/>
      <c r="N30" s="1"/>
      <c r="O30" s="5"/>
      <c r="P30" s="5"/>
      <c r="Q30" s="5"/>
      <c r="R30" s="5"/>
      <c r="S30" s="5"/>
      <c r="T30" s="5"/>
      <c r="U30" s="5"/>
      <c r="V30" s="5"/>
      <c r="AA30" s="25" t="s">
        <v>64</v>
      </c>
      <c r="AB30" s="26" t="s">
        <v>65</v>
      </c>
      <c r="AD30" s="23"/>
      <c r="AE30" s="23"/>
      <c r="AF30" s="27"/>
      <c r="AH30"/>
      <c r="AI30"/>
      <c r="AJ30"/>
      <c r="AK30"/>
      <c r="AL30" s="23"/>
      <c r="AM30" s="23"/>
    </row>
    <row r="31" spans="2:39" ht="16.5">
      <c r="B31" s="5" t="s">
        <v>11</v>
      </c>
      <c r="C31" s="5"/>
      <c r="D31" s="4" t="s">
        <v>12</v>
      </c>
      <c r="E31" s="32" t="s">
        <v>68</v>
      </c>
      <c r="F31" s="1"/>
      <c r="G31" s="1"/>
      <c r="H31" s="1"/>
      <c r="I31" s="1"/>
      <c r="J31" s="1"/>
      <c r="K31" s="1"/>
      <c r="L31" s="1"/>
      <c r="M31" s="1"/>
      <c r="N31" s="1"/>
      <c r="O31" s="6"/>
      <c r="P31" s="6"/>
      <c r="Q31" s="6"/>
      <c r="R31" s="6"/>
      <c r="S31" s="6"/>
      <c r="T31" s="6"/>
      <c r="U31" s="6"/>
      <c r="V31" s="6"/>
      <c r="AA31" s="25" t="s">
        <v>50</v>
      </c>
      <c r="AB31" s="100" t="s">
        <v>82</v>
      </c>
      <c r="AC31" s="100"/>
      <c r="AD31" s="100"/>
      <c r="AE31" s="100"/>
      <c r="AF31" s="101"/>
      <c r="AH31"/>
      <c r="AI31"/>
      <c r="AJ31"/>
      <c r="AK31"/>
      <c r="AM31" s="28"/>
    </row>
    <row r="32" spans="2:39" ht="16.5">
      <c r="B32" s="5" t="s">
        <v>11</v>
      </c>
      <c r="C32" s="5"/>
      <c r="D32" s="69" t="s">
        <v>85</v>
      </c>
      <c r="E32" s="70" t="s">
        <v>92</v>
      </c>
      <c r="F32" s="5"/>
      <c r="G32" s="5"/>
      <c r="H32" s="5"/>
      <c r="I32" s="1"/>
      <c r="J32" s="1"/>
      <c r="K32" s="1"/>
      <c r="L32" s="1"/>
      <c r="M32" s="1"/>
      <c r="N32" s="1"/>
      <c r="P32" s="5"/>
      <c r="Q32" s="5"/>
      <c r="R32" s="5"/>
      <c r="S32" s="5"/>
      <c r="T32" s="5"/>
      <c r="U32" s="5"/>
      <c r="V32" s="6"/>
      <c r="Z32" s="22"/>
      <c r="AA32" s="59"/>
      <c r="AB32" s="102"/>
      <c r="AC32" s="102"/>
      <c r="AD32" s="102"/>
      <c r="AE32" s="102"/>
      <c r="AF32" s="103"/>
      <c r="AH32"/>
      <c r="AI32"/>
      <c r="AJ32"/>
      <c r="AK32"/>
    </row>
    <row r="33" spans="2:37" ht="16.5">
      <c r="B33" s="5" t="s">
        <v>8</v>
      </c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6"/>
      <c r="P33" s="6"/>
      <c r="Q33" s="6"/>
      <c r="R33" s="6"/>
      <c r="S33" s="6"/>
      <c r="T33" s="6"/>
      <c r="U33" s="6"/>
      <c r="V33" s="6"/>
      <c r="AA33" s="21" t="s">
        <v>66</v>
      </c>
      <c r="AB33" s="22" t="s">
        <v>1</v>
      </c>
      <c r="AC33" s="30"/>
      <c r="AD33" s="30"/>
      <c r="AE33" s="30"/>
      <c r="AF33" s="49"/>
      <c r="AH33"/>
      <c r="AI33"/>
      <c r="AJ33"/>
      <c r="AK33"/>
    </row>
    <row r="34" spans="2:37" ht="17.25" customHeight="1">
      <c r="B34" s="1"/>
      <c r="C34" s="1"/>
      <c r="V34" s="5"/>
      <c r="AA34" s="105" t="s">
        <v>83</v>
      </c>
      <c r="AB34" s="106"/>
      <c r="AC34" s="106"/>
      <c r="AD34" s="106"/>
      <c r="AE34" s="106"/>
      <c r="AF34" s="107"/>
    </row>
    <row r="35" spans="2:37" ht="15" customHeight="1" thickBot="1">
      <c r="AA35" s="108"/>
      <c r="AB35" s="109"/>
      <c r="AC35" s="109"/>
      <c r="AD35" s="109"/>
      <c r="AE35" s="109"/>
      <c r="AF35" s="110"/>
    </row>
    <row r="36" spans="2:37">
      <c r="AA36" s="104" t="s">
        <v>74</v>
      </c>
      <c r="AB36" s="104"/>
      <c r="AC36" s="104"/>
      <c r="AD36" s="104"/>
      <c r="AE36" s="104"/>
      <c r="AF36" s="104"/>
    </row>
    <row r="37" spans="2:37">
      <c r="AA37" s="64"/>
      <c r="AB37" s="64"/>
      <c r="AC37" s="64"/>
      <c r="AD37" s="64"/>
      <c r="AE37" s="64"/>
      <c r="AF37" s="64"/>
    </row>
  </sheetData>
  <mergeCells count="54">
    <mergeCell ref="B25:D26"/>
    <mergeCell ref="N25:R26"/>
    <mergeCell ref="O1:Y1"/>
    <mergeCell ref="O2:Y2"/>
    <mergeCell ref="F17:G17"/>
    <mergeCell ref="A1:D1"/>
    <mergeCell ref="A2:D2"/>
    <mergeCell ref="D7:E7"/>
    <mergeCell ref="E2:H2"/>
    <mergeCell ref="Q5:S5"/>
    <mergeCell ref="I7:J7"/>
    <mergeCell ref="L7:M7"/>
    <mergeCell ref="D12:E12"/>
    <mergeCell ref="M12:O12"/>
    <mergeCell ref="M13:O13"/>
    <mergeCell ref="U16:V16"/>
    <mergeCell ref="AB25:AF26"/>
    <mergeCell ref="E1:F1"/>
    <mergeCell ref="F10:G10"/>
    <mergeCell ref="Z7:AA7"/>
    <mergeCell ref="Y8:AB8"/>
    <mergeCell ref="U11:V11"/>
    <mergeCell ref="O17:P17"/>
    <mergeCell ref="K14:L14"/>
    <mergeCell ref="U20:V20"/>
    <mergeCell ref="U7:V7"/>
    <mergeCell ref="U14:V14"/>
    <mergeCell ref="Q9:R9"/>
    <mergeCell ref="K1:N1"/>
    <mergeCell ref="K2:N2"/>
    <mergeCell ref="D14:E14"/>
    <mergeCell ref="D17:E17"/>
    <mergeCell ref="M16:N16"/>
    <mergeCell ref="M17:N17"/>
    <mergeCell ref="O7:S8"/>
    <mergeCell ref="O14:S15"/>
    <mergeCell ref="Q12:S12"/>
    <mergeCell ref="Q10:R10"/>
    <mergeCell ref="C18:G19"/>
    <mergeCell ref="AB31:AF32"/>
    <mergeCell ref="AA36:AF36"/>
    <mergeCell ref="AA34:AF35"/>
    <mergeCell ref="E27:J27"/>
    <mergeCell ref="E28:J28"/>
    <mergeCell ref="K27:M28"/>
    <mergeCell ref="N27:R28"/>
    <mergeCell ref="G22:H22"/>
    <mergeCell ref="K20:L20"/>
    <mergeCell ref="Q18:S18"/>
    <mergeCell ref="O20:S21"/>
    <mergeCell ref="B27:D28"/>
    <mergeCell ref="E25:J25"/>
    <mergeCell ref="E26:J26"/>
    <mergeCell ref="K25:M26"/>
  </mergeCells>
  <phoneticPr fontId="2" type="noConversion"/>
  <dataValidations count="1">
    <dataValidation type="list" allowBlank="1" showInputMessage="1" showErrorMessage="1" error="請於下拉選單選擇園區別" prompt="請選擇" sqref="E2:H2" xr:uid="{00000000-0002-0000-0000-000000000000}">
      <formula1>"臺南園區,高雄園區,橋頭園區,嘉義園區,屏東園區,楠梓園區,臺南擴建園區"</formula1>
    </dataValidation>
  </dataValidations>
  <pageMargins left="0.31496062992125984" right="0.15748031496062992" top="0.27559055118110237" bottom="0.19685039370078741" header="0.35433070866141736" footer="0.15748031496062992"/>
  <pageSetup paperSize="9" scale="95" orientation="landscape" r:id="rId1"/>
  <headerFooter alignWithMargins="0"/>
  <rowBreaks count="1" manualBreakCount="1">
    <brk id="36" max="3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E083-EEC3-4EFE-B187-B73E9A19FBA3}">
  <dimension ref="A1:E9"/>
  <sheetViews>
    <sheetView zoomScaleNormal="100" workbookViewId="0">
      <selection activeCell="L16" sqref="L16"/>
    </sheetView>
  </sheetViews>
  <sheetFormatPr defaultRowHeight="16.5"/>
  <cols>
    <col min="1" max="1" width="17.125" customWidth="1"/>
    <col min="2" max="2" width="15.25" customWidth="1"/>
    <col min="3" max="3" width="16.375" customWidth="1"/>
    <col min="4" max="4" width="14.125" customWidth="1"/>
    <col min="5" max="5" width="38.375" customWidth="1"/>
  </cols>
  <sheetData>
    <row r="1" spans="1:5" ht="17.25" thickBot="1"/>
    <row r="2" spans="1:5" ht="19.5" thickBot="1">
      <c r="A2" s="71" t="s">
        <v>87</v>
      </c>
      <c r="B2" s="97" t="s">
        <v>94</v>
      </c>
      <c r="C2" s="97" t="s">
        <v>95</v>
      </c>
      <c r="D2" s="97" t="s">
        <v>96</v>
      </c>
      <c r="E2" s="97" t="s">
        <v>97</v>
      </c>
    </row>
    <row r="3" spans="1:5" ht="47.25" customHeight="1" thickBot="1">
      <c r="A3" s="72" t="s">
        <v>98</v>
      </c>
      <c r="B3" s="73" t="s">
        <v>99</v>
      </c>
      <c r="C3" s="74" t="s">
        <v>100</v>
      </c>
      <c r="D3" s="74" t="s">
        <v>101</v>
      </c>
      <c r="E3" s="75" t="s">
        <v>102</v>
      </c>
    </row>
    <row r="4" spans="1:5" ht="19.5" thickBot="1">
      <c r="A4" s="76" t="s">
        <v>103</v>
      </c>
      <c r="B4" s="77" t="s">
        <v>99</v>
      </c>
      <c r="C4" s="71" t="s">
        <v>104</v>
      </c>
      <c r="D4" s="71" t="s">
        <v>101</v>
      </c>
      <c r="E4" s="78" t="s">
        <v>105</v>
      </c>
    </row>
    <row r="5" spans="1:5" ht="49.5" customHeight="1" thickBot="1">
      <c r="A5" s="79" t="s">
        <v>106</v>
      </c>
      <c r="B5" s="80" t="s">
        <v>99</v>
      </c>
      <c r="C5" s="81" t="s">
        <v>107</v>
      </c>
      <c r="D5" s="81" t="s">
        <v>101</v>
      </c>
      <c r="E5" s="82" t="s">
        <v>108</v>
      </c>
    </row>
    <row r="6" spans="1:5" ht="19.5" thickBot="1">
      <c r="A6" s="83" t="s">
        <v>109</v>
      </c>
      <c r="B6" s="84" t="s">
        <v>99</v>
      </c>
      <c r="C6" s="85" t="s">
        <v>110</v>
      </c>
      <c r="D6" s="85" t="s">
        <v>101</v>
      </c>
      <c r="E6" s="85" t="s">
        <v>111</v>
      </c>
    </row>
    <row r="7" spans="1:5" ht="67.5" customHeight="1" thickBot="1">
      <c r="A7" s="86" t="s">
        <v>112</v>
      </c>
      <c r="B7" s="87" t="s">
        <v>99</v>
      </c>
      <c r="C7" s="88" t="s">
        <v>110</v>
      </c>
      <c r="D7" s="88" t="s">
        <v>101</v>
      </c>
      <c r="E7" s="89" t="s">
        <v>113</v>
      </c>
    </row>
    <row r="8" spans="1:5" ht="19.5" thickBot="1">
      <c r="A8" s="90" t="s">
        <v>114</v>
      </c>
      <c r="B8" s="91" t="s">
        <v>111</v>
      </c>
      <c r="C8" s="92" t="s">
        <v>111</v>
      </c>
      <c r="D8" s="92" t="s">
        <v>111</v>
      </c>
      <c r="E8" s="92" t="s">
        <v>111</v>
      </c>
    </row>
    <row r="9" spans="1:5" ht="19.5" thickBot="1">
      <c r="A9" s="93" t="s">
        <v>115</v>
      </c>
      <c r="B9" s="94" t="s">
        <v>99</v>
      </c>
      <c r="C9" s="95" t="s">
        <v>116</v>
      </c>
      <c r="D9" s="95" t="s">
        <v>101</v>
      </c>
      <c r="E9" s="96" t="s">
        <v>117</v>
      </c>
    </row>
  </sheetData>
  <phoneticPr fontId="2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無製程用水平衡圖(113.03版)</vt:lpstr>
      <vt:lpstr>用水回收率及排放率標準</vt:lpstr>
      <vt:lpstr>'無製程用水平衡圖(113.03版)'!Print_Area</vt:lpstr>
    </vt:vector>
  </TitlesOfParts>
  <Company>UNITED MICROELECTRONICS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黃育德</dc:creator>
  <cp:lastModifiedBy>莊佳樺</cp:lastModifiedBy>
  <cp:lastPrinted>2025-06-17T12:06:47Z</cp:lastPrinted>
  <dcterms:created xsi:type="dcterms:W3CDTF">1999-08-26T11:23:32Z</dcterms:created>
  <dcterms:modified xsi:type="dcterms:W3CDTF">2025-06-27T06:45:39Z</dcterms:modified>
</cp:coreProperties>
</file>